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shields\Desktop\()Documents to Attach\Fee Study 2024\Fee Calculators\"/>
    </mc:Choice>
  </mc:AlternateContent>
  <xr:revisionPtr revIDLastSave="0" documentId="13_ncr:1_{098F0ACB-41F7-4D57-8D1E-643F8618E26D}" xr6:coauthVersionLast="47" xr6:coauthVersionMax="47" xr10:uidLastSave="{00000000-0000-0000-0000-000000000000}"/>
  <bookViews>
    <workbookView xWindow="-98" yWindow="-98" windowWidth="28996" windowHeight="15675" xr2:uid="{00000000-000D-0000-FFFF-FFFF00000000}"/>
  </bookViews>
  <sheets>
    <sheet name="New IRC Dwelling Unit" sheetId="5" r:id="rId1"/>
    <sheet name="Fee Table" sheetId="6" r:id="rId2"/>
  </sheets>
  <definedNames>
    <definedName name="_xlnm.Print_Area" localSheetId="0">'New IRC Dwelling Unit'!$A$1:$E$27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4" i="5" s="1"/>
  <c r="E12" i="5" s="1"/>
  <c r="E18" i="5" l="1"/>
  <c r="E16" i="5"/>
  <c r="E23" i="5" s="1"/>
</calcChain>
</file>

<file path=xl/sharedStrings.xml><?xml version="1.0" encoding="utf-8"?>
<sst xmlns="http://schemas.openxmlformats.org/spreadsheetml/2006/main" count="84" uniqueCount="73">
  <si>
    <t>Spokane City Hall, 3rd Floor</t>
  </si>
  <si>
    <t>Phone:</t>
  </si>
  <si>
    <t>808 W Spokane Falls Boulevard</t>
  </si>
  <si>
    <t>Spokane WA  99201-3343</t>
  </si>
  <si>
    <t>Development Services Center</t>
  </si>
  <si>
    <t>State Building Code Fee Estimate:</t>
  </si>
  <si>
    <t>Total Building Permit Fee Estimate:</t>
  </si>
  <si>
    <t>Version 01.22.2025</t>
  </si>
  <si>
    <t>Please note the fee estimates identified above are for the Building Permit only.  Any utility, obstruction, electrical, plumbing, or heating and ventilation work to be done will require separate permits, fees, and inspections.</t>
  </si>
  <si>
    <t>Technology Fee Estimate:</t>
  </si>
  <si>
    <t>Permit Fee Estimate:</t>
  </si>
  <si>
    <r>
      <t>Technology Fees are calculated at 2.5% of the Permit Fee and collected after project approval with the Permit, State Building Code, and (</t>
    </r>
    <r>
      <rPr>
        <i/>
        <sz val="10"/>
        <rFont val="Arial"/>
        <family val="2"/>
      </rPr>
      <t>when applicable</t>
    </r>
    <r>
      <rPr>
        <sz val="10"/>
        <rFont val="Arial"/>
        <family val="2"/>
      </rPr>
      <t>) Impact Fees.</t>
    </r>
  </si>
  <si>
    <t>https://my.spokanecity.org/business/commercial/impact-fees/</t>
  </si>
  <si>
    <t>Please Enter Construction Valuation or Bid Amount Here:</t>
  </si>
  <si>
    <t>Processing and Plan Review Fee Estimate:</t>
  </si>
  <si>
    <t>(509) 625-6300</t>
  </si>
  <si>
    <t>NEW SFR, ADU, or DUPLEX PERMIT FEE CALCULATOR</t>
  </si>
  <si>
    <r>
      <t xml:space="preserve">The following calculator has been created as a tool to provide an </t>
    </r>
    <r>
      <rPr>
        <b/>
        <i/>
        <u/>
        <sz val="12"/>
        <rFont val="Arial"/>
        <family val="2"/>
      </rPr>
      <t>estimate</t>
    </r>
    <r>
      <rPr>
        <i/>
        <sz val="12"/>
        <rFont val="Arial"/>
        <family val="2"/>
      </rPr>
      <t xml:space="preserve"> of possible building permit fees for New Single-Family Residences, Accessory Dwelling Units (ADU's), and Duplexes.  </t>
    </r>
  </si>
  <si>
    <t>Transportation Impact Fees differ by type of structure (SFR Detached, Townhouse, ADU, or Duplex).  To include Impact Fees in the estimate, review the Service Area Map and Impact Fee Rate Schedules on the following link and enter the amount here.</t>
  </si>
  <si>
    <t>Enter Transportation Impact Fee Here:</t>
  </si>
  <si>
    <r>
      <t xml:space="preserve">The value of construction for purposes of calculating the amount of the fee is determined by using the </t>
    </r>
    <r>
      <rPr>
        <b/>
        <sz val="10"/>
        <rFont val="Arial"/>
        <family val="2"/>
      </rPr>
      <t>greater</t>
    </r>
    <r>
      <rPr>
        <sz val="10"/>
        <rFont val="Arial"/>
        <family val="2"/>
      </rPr>
      <t xml:space="preserve"> of (1) the most current building valuation data from the International Code Conference (ICC) as published in the "Building Safety Journal"; or (2) the total contractor valuation. </t>
    </r>
  </si>
  <si>
    <r>
      <t>This estimated amount is collected after project approval with the Permit, Technology, and (</t>
    </r>
    <r>
      <rPr>
        <i/>
        <sz val="10"/>
        <rFont val="Arial"/>
        <family val="2"/>
      </rPr>
      <t>when applicable</t>
    </r>
    <r>
      <rPr>
        <sz val="10"/>
        <rFont val="Arial"/>
        <family val="2"/>
      </rPr>
      <t>) the Impact Fees.</t>
    </r>
    <r>
      <rPr>
        <i/>
        <sz val="10"/>
        <color indexed="10"/>
        <rFont val="Arial"/>
        <family val="2"/>
      </rPr>
      <t xml:space="preserve">  </t>
    </r>
    <r>
      <rPr>
        <sz val="10"/>
        <color rgb="FF0070C0"/>
        <rFont val="Arial"/>
        <family val="2"/>
      </rPr>
      <t>For Duplexes, the fee increases $2.00 to $8.50.</t>
    </r>
  </si>
  <si>
    <r>
      <t xml:space="preserve">The stated amount includes the Plan Review Fee which is calculated at 50% of the Permit Fee plus the $65.00 Processing Fee and the $100 Stormwater Review Fee.  </t>
    </r>
    <r>
      <rPr>
        <sz val="10"/>
        <color rgb="FF0070C0"/>
        <rFont val="Arial"/>
        <family val="2"/>
      </rPr>
      <t>This represents the estimated amount collected at time of Plan Submittal.</t>
    </r>
  </si>
  <si>
    <t>PermitTeam@SpokaneCity.org</t>
  </si>
  <si>
    <t>2025 BUILDING PERMIT FEE SCHEDULE</t>
  </si>
  <si>
    <t>Department of Building Services</t>
  </si>
  <si>
    <t>my.SpokaneCity.org/business</t>
  </si>
  <si>
    <t>Processing Fee</t>
  </si>
  <si>
    <t>State Building Code Fee</t>
  </si>
  <si>
    <r>
      <rPr>
        <b/>
        <i/>
        <sz val="11"/>
        <rFont val="Arial"/>
        <family val="2"/>
      </rPr>
      <t>Commercial</t>
    </r>
    <r>
      <rPr>
        <i/>
        <sz val="11"/>
        <rFont val="Arial"/>
        <family val="2"/>
      </rPr>
      <t>:  $25.00</t>
    </r>
  </si>
  <si>
    <r>
      <rPr>
        <b/>
        <i/>
        <sz val="11"/>
        <rFont val="Arial"/>
        <family val="2"/>
      </rPr>
      <t>Residential</t>
    </r>
    <r>
      <rPr>
        <i/>
        <sz val="11"/>
        <rFont val="Arial"/>
        <family val="2"/>
      </rPr>
      <t>:  $6.50 plus $2.00 per additional dwelling unit.</t>
    </r>
  </si>
  <si>
    <t>Value of Work</t>
  </si>
  <si>
    <t>Building Permit Fee Per Job Value</t>
  </si>
  <si>
    <t>$1  -</t>
  </si>
  <si>
    <t>$2,001  -</t>
  </si>
  <si>
    <t>plus</t>
  </si>
  <si>
    <t>$13   for each</t>
  </si>
  <si>
    <t>over         $2,000</t>
  </si>
  <si>
    <t>$25,001  -</t>
  </si>
  <si>
    <t>$10   for each</t>
  </si>
  <si>
    <t>over       $25,000</t>
  </si>
  <si>
    <t>$50,001  -</t>
  </si>
  <si>
    <t>$7   for each</t>
  </si>
  <si>
    <t>over       $50,000</t>
  </si>
  <si>
    <t>$100,001  -</t>
  </si>
  <si>
    <t>$5   for each</t>
  </si>
  <si>
    <t>over     $100,000</t>
  </si>
  <si>
    <t>$500,001  -</t>
  </si>
  <si>
    <t>$4   for each</t>
  </si>
  <si>
    <t>over     $500,000</t>
  </si>
  <si>
    <t>$1,000,001  -</t>
  </si>
  <si>
    <t>$3   for each</t>
  </si>
  <si>
    <t>over  $1,000,000</t>
  </si>
  <si>
    <t>The variable portion of the Fee Per Job Value increases the stated amount for the increment, or fraction thereof, identified in the table above.</t>
  </si>
  <si>
    <t>Building Permit Plan Review Fees</t>
  </si>
  <si>
    <r>
      <t>of the Building Permit Fee</t>
    </r>
    <r>
      <rPr>
        <sz val="11"/>
        <rFont val="Arial"/>
        <family val="2"/>
      </rPr>
      <t xml:space="preserve"> for all Commercial, Industrial, Mixed Use, and Multifamily Residences with 3 or more units.</t>
    </r>
  </si>
  <si>
    <r>
      <t>of the Building Permit Fee</t>
    </r>
    <r>
      <rPr>
        <sz val="11"/>
        <rFont val="Arial"/>
        <family val="2"/>
      </rPr>
      <t xml:space="preserve"> for new Single-Family Residences, Duplexes, and Accessory Dwelling Units (ADUs).</t>
    </r>
  </si>
  <si>
    <r>
      <rPr>
        <b/>
        <sz val="11"/>
        <rFont val="Arial"/>
        <family val="2"/>
      </rPr>
      <t>of the Building Permit Fee</t>
    </r>
    <r>
      <rPr>
        <sz val="11"/>
        <rFont val="Arial"/>
        <family val="2"/>
      </rPr>
      <t xml:space="preserve"> for additions to and new accessory structures for Single Family Residences and Duplexes; and remodels falling under the scope of the Residential Building Code that require a review.  This includes, </t>
    </r>
    <r>
      <rPr>
        <i/>
        <sz val="11"/>
        <rFont val="Arial"/>
        <family val="2"/>
      </rPr>
      <t>but is not limited to</t>
    </r>
    <r>
      <rPr>
        <sz val="11"/>
        <rFont val="Arial"/>
        <family val="2"/>
      </rPr>
      <t>, Garages, Pole Buildings, Sheds, Greenhouses, Decks, Sunrooms, Living Space, Bonus Rooms, etc.</t>
    </r>
  </si>
  <si>
    <r>
      <t>per hour</t>
    </r>
    <r>
      <rPr>
        <sz val="11"/>
        <rFont val="Arial"/>
        <family val="2"/>
      </rPr>
      <t>, or fraction thereof, for additional review as required by changes, additions, or revisions to plans.</t>
    </r>
  </si>
  <si>
    <t>Plan Review and Processing Fees are required to be paid at application submittal.  Plans cannot be processed or routed for review without payment of these fees.</t>
  </si>
  <si>
    <t>Construction Valuation Determinations</t>
  </si>
  <si>
    <t>The value of construction for the purposes of calculating the amount of the fee is determined by using the greater of:</t>
  </si>
  <si>
    <t>a)</t>
  </si>
  <si>
    <t>the most current Building Valuation Data from the International Code Conference (ICC) as published in the "Building Safety Journal";</t>
  </si>
  <si>
    <t>b)</t>
  </si>
  <si>
    <t xml:space="preserve">the contract valuation; or </t>
  </si>
  <si>
    <t>c)</t>
  </si>
  <si>
    <t>for reroofs, $250 per square for roof recovers; $350 per square when existing roof layers are removed and a new layers installed; and $400 when new sheathing is required when a roof layerss are removed and a new layer installed.</t>
  </si>
  <si>
    <t>Technology Fee</t>
  </si>
  <si>
    <t>Calculated at 2.5% of the Building Permit Fee, this fee will be used to fund hardware and software costs providing improved means for system upgrades.</t>
  </si>
  <si>
    <t>Additional considerations outlined in the Spokane Municipal Code and the International Building Code.</t>
  </si>
  <si>
    <t>my.spokanecity.org/business</t>
  </si>
  <si>
    <r>
      <t xml:space="preserve">This estimated amount is paid upon project approval with the Technology, State Building Code, and any Transportation Impact Fees that may have been determined during the plan review process .  </t>
    </r>
    <r>
      <rPr>
        <sz val="10"/>
        <color rgb="FF0070C0"/>
        <rFont val="Arial"/>
        <family val="2"/>
      </rPr>
      <t xml:space="preserve">The </t>
    </r>
    <r>
      <rPr>
        <b/>
        <sz val="10"/>
        <color rgb="FF0070C0"/>
        <rFont val="Arial"/>
        <family val="2"/>
      </rPr>
      <t>Fee Table</t>
    </r>
    <r>
      <rPr>
        <sz val="10"/>
        <color rgb="FF0070C0"/>
        <rFont val="Arial"/>
        <family val="2"/>
      </rPr>
      <t xml:space="preserve"> tab of this workbook provides the job value scale and additional details on how these fees are calculated.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</si>
</sst>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33" x14ac:knownFonts="1">
    <font>
      <sz val="10"/>
      <name val="Arial"/>
    </font>
    <font>
      <sz val="8"/>
      <name val="Arial"/>
      <family val="2"/>
    </font>
    <font>
      <u/>
      <sz val="10"/>
      <color indexed="12"/>
      <name val="Arial"/>
      <family val="2"/>
    </font>
    <font>
      <sz val="14"/>
      <name val="Arial"/>
      <family val="2"/>
    </font>
    <font>
      <b/>
      <sz val="14"/>
      <color indexed="9"/>
      <name val="Arial"/>
      <family val="2"/>
    </font>
    <font>
      <sz val="11"/>
      <name val="Arial"/>
      <family val="2"/>
    </font>
    <font>
      <u/>
      <sz val="11"/>
      <name val="Arial"/>
      <family val="2"/>
    </font>
    <font>
      <sz val="12"/>
      <name val="Arial"/>
      <family val="2"/>
    </font>
    <font>
      <b/>
      <sz val="12"/>
      <name val="Arial"/>
      <family val="2"/>
    </font>
    <font>
      <i/>
      <sz val="12"/>
      <name val="Arial"/>
      <family val="2"/>
    </font>
    <font>
      <b/>
      <i/>
      <u/>
      <sz val="12"/>
      <name val="Arial"/>
      <family val="2"/>
    </font>
    <font>
      <sz val="10"/>
      <name val="Arial"/>
      <family val="2"/>
    </font>
    <font>
      <b/>
      <sz val="10"/>
      <name val="Arial"/>
      <family val="2"/>
    </font>
    <font>
      <sz val="12"/>
      <color indexed="10"/>
      <name val="Arial"/>
      <family val="2"/>
    </font>
    <font>
      <sz val="12"/>
      <color indexed="12"/>
      <name val="Arial"/>
      <family val="2"/>
    </font>
    <font>
      <sz val="12"/>
      <color indexed="20"/>
      <name val="Arial"/>
      <family val="2"/>
    </font>
    <font>
      <b/>
      <sz val="14"/>
      <color indexed="20"/>
      <name val="Arial"/>
      <family val="2"/>
    </font>
    <font>
      <sz val="8"/>
      <color indexed="9"/>
      <name val="Arial"/>
      <family val="2"/>
    </font>
    <font>
      <i/>
      <sz val="10"/>
      <color indexed="10"/>
      <name val="Arial"/>
      <family val="2"/>
    </font>
    <font>
      <b/>
      <sz val="14"/>
      <color rgb="FFFFFF00"/>
      <name val="Arial"/>
      <family val="2"/>
    </font>
    <font>
      <b/>
      <sz val="14"/>
      <color theme="0"/>
      <name val="Arial"/>
      <family val="2"/>
    </font>
    <font>
      <sz val="10"/>
      <color theme="0" tint="-0.499984740745262"/>
      <name val="Arial"/>
      <family val="2"/>
    </font>
    <font>
      <sz val="10"/>
      <color rgb="FF0070C0"/>
      <name val="Arial"/>
      <family val="2"/>
    </font>
    <font>
      <i/>
      <sz val="10"/>
      <name val="Arial"/>
      <family val="2"/>
    </font>
    <font>
      <u/>
      <sz val="11"/>
      <color indexed="12"/>
      <name val="Arial"/>
      <family val="2"/>
    </font>
    <font>
      <b/>
      <sz val="12"/>
      <color indexed="9"/>
      <name val="Arial"/>
      <family val="2"/>
    </font>
    <font>
      <i/>
      <sz val="11"/>
      <name val="Arial"/>
      <family val="2"/>
    </font>
    <font>
      <b/>
      <i/>
      <sz val="11"/>
      <name val="Arial"/>
      <family val="2"/>
    </font>
    <font>
      <i/>
      <sz val="10"/>
      <color theme="0" tint="-0.499984740745262"/>
      <name val="Arial"/>
      <family val="2"/>
    </font>
    <font>
      <b/>
      <sz val="11"/>
      <name val="Arial"/>
      <family val="2"/>
    </font>
    <font>
      <i/>
      <sz val="11"/>
      <color rgb="FF0070C0"/>
      <name val="Arial"/>
      <family val="2"/>
    </font>
    <font>
      <i/>
      <sz val="11"/>
      <color theme="0" tint="-0.499984740745262"/>
      <name val="Arial"/>
      <family val="2"/>
    </font>
    <font>
      <b/>
      <sz val="10"/>
      <color rgb="FF0070C0"/>
      <name val="Arial"/>
      <family val="2"/>
    </font>
  </fonts>
  <fills count="8">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26">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40">
    <xf numFmtId="0" fontId="0" fillId="0" borderId="0" xfId="0"/>
    <xf numFmtId="0" fontId="3" fillId="0" borderId="0" xfId="0" applyFont="1"/>
    <xf numFmtId="0" fontId="5" fillId="0" borderId="0" xfId="0" applyFont="1"/>
    <xf numFmtId="0" fontId="5" fillId="0" borderId="1" xfId="0" applyFont="1" applyBorder="1" applyAlignment="1">
      <alignment horizontal="left" indent="1"/>
    </xf>
    <xf numFmtId="0" fontId="7" fillId="0" borderId="0" xfId="0" applyFont="1"/>
    <xf numFmtId="0" fontId="5"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xf>
    <xf numFmtId="0" fontId="5" fillId="0" borderId="3" xfId="0" applyFont="1" applyBorder="1"/>
    <xf numFmtId="0" fontId="7" fillId="0" borderId="0" xfId="0" applyFont="1" applyAlignment="1">
      <alignment vertical="top"/>
    </xf>
    <xf numFmtId="0" fontId="5" fillId="0" borderId="4" xfId="0" applyFont="1" applyBorder="1" applyAlignment="1">
      <alignment horizontal="center"/>
    </xf>
    <xf numFmtId="0" fontId="5" fillId="0" borderId="4" xfId="0" applyFont="1" applyBorder="1" applyAlignment="1">
      <alignment horizontal="left"/>
    </xf>
    <xf numFmtId="0" fontId="5" fillId="0" borderId="5" xfId="0" applyFont="1" applyBorder="1" applyAlignment="1">
      <alignment horizontal="center"/>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top" shrinkToFit="1"/>
    </xf>
    <xf numFmtId="0" fontId="7" fillId="0" borderId="0" xfId="0" applyFont="1" applyAlignment="1">
      <alignment horizontal="center" shrinkToFit="1"/>
    </xf>
    <xf numFmtId="0" fontId="9" fillId="0" borderId="0" xfId="0" applyFont="1" applyAlignment="1">
      <alignment horizontal="center" vertical="center" wrapText="1"/>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vertical="top"/>
    </xf>
    <xf numFmtId="164" fontId="3" fillId="0" borderId="0" xfId="0" applyNumberFormat="1" applyFont="1" applyAlignment="1">
      <alignment horizontal="center" vertical="top" shrinkToFit="1"/>
    </xf>
    <xf numFmtId="164" fontId="8" fillId="5" borderId="12" xfId="0" applyNumberFormat="1" applyFont="1" applyFill="1" applyBorder="1" applyAlignment="1" applyProtection="1">
      <alignment horizontal="center"/>
      <protection locked="0"/>
    </xf>
    <xf numFmtId="164" fontId="16" fillId="4" borderId="16" xfId="0" applyNumberFormat="1" applyFont="1" applyFill="1" applyBorder="1" applyAlignment="1">
      <alignment horizontal="center" vertical="top" shrinkToFit="1"/>
    </xf>
    <xf numFmtId="164" fontId="17" fillId="0" borderId="17" xfId="0" applyNumberFormat="1" applyFont="1" applyBorder="1" applyAlignment="1">
      <alignment horizontal="center" vertical="center" shrinkToFit="1"/>
    </xf>
    <xf numFmtId="164" fontId="3" fillId="0" borderId="18" xfId="0" applyNumberFormat="1" applyFont="1" applyBorder="1" applyAlignment="1">
      <alignment horizontal="center" vertical="top" shrinkToFit="1"/>
    </xf>
    <xf numFmtId="164" fontId="7" fillId="0" borderId="18" xfId="0" applyNumberFormat="1" applyFont="1" applyBorder="1" applyAlignment="1">
      <alignment horizontal="center" vertical="top" shrinkToFit="1"/>
    </xf>
    <xf numFmtId="164" fontId="7" fillId="0" borderId="18" xfId="0" applyNumberFormat="1" applyFont="1" applyBorder="1" applyAlignment="1">
      <alignment horizontal="center" vertical="center" shrinkToFit="1"/>
    </xf>
    <xf numFmtId="164" fontId="3" fillId="0" borderId="19" xfId="0" applyNumberFormat="1" applyFont="1" applyBorder="1" applyAlignment="1">
      <alignment horizontal="center" vertical="top" shrinkToFit="1"/>
    </xf>
    <xf numFmtId="164" fontId="8" fillId="6" borderId="18" xfId="0" applyNumberFormat="1" applyFont="1" applyFill="1" applyBorder="1" applyAlignment="1">
      <alignment horizontal="center" vertical="center" shrinkToFit="1"/>
    </xf>
    <xf numFmtId="0" fontId="7" fillId="0" borderId="2" xfId="0" applyFont="1" applyBorder="1" applyAlignment="1">
      <alignment vertical="top" wrapText="1"/>
    </xf>
    <xf numFmtId="164" fontId="8" fillId="7" borderId="18" xfId="0" applyNumberFormat="1" applyFont="1" applyFill="1" applyBorder="1" applyAlignment="1" applyProtection="1">
      <alignment horizontal="center" vertical="top" shrinkToFit="1"/>
      <protection locked="0"/>
    </xf>
    <xf numFmtId="0" fontId="5" fillId="0" borderId="0" xfId="0" applyFont="1" applyAlignment="1">
      <alignment horizontal="left" indent="1"/>
    </xf>
    <xf numFmtId="0" fontId="5" fillId="0" borderId="4" xfId="0" applyFont="1" applyBorder="1"/>
    <xf numFmtId="0" fontId="5" fillId="0" borderId="2" xfId="0" applyFont="1" applyBorder="1"/>
    <xf numFmtId="0" fontId="5" fillId="0" borderId="5" xfId="0" applyFont="1" applyBorder="1"/>
    <xf numFmtId="0" fontId="4" fillId="0" borderId="0" xfId="0" applyFont="1"/>
    <xf numFmtId="0" fontId="5" fillId="0" borderId="0" xfId="0" applyFont="1" applyAlignment="1">
      <alignment vertical="center"/>
    </xf>
    <xf numFmtId="165" fontId="5" fillId="0" borderId="0" xfId="0" applyNumberFormat="1" applyFont="1" applyAlignment="1">
      <alignment horizontal="left" indent="1"/>
    </xf>
    <xf numFmtId="165" fontId="5" fillId="0" borderId="23" xfId="0" applyNumberFormat="1" applyFont="1" applyBorder="1" applyAlignment="1">
      <alignment horizontal="right" indent="1"/>
    </xf>
    <xf numFmtId="165" fontId="5" fillId="0" borderId="0" xfId="0" applyNumberFormat="1" applyFont="1" applyAlignment="1">
      <alignment horizontal="right"/>
    </xf>
    <xf numFmtId="0" fontId="7" fillId="0" borderId="3" xfId="0" applyFont="1" applyBorder="1"/>
    <xf numFmtId="0" fontId="7" fillId="0" borderId="2" xfId="0" applyFont="1" applyBorder="1"/>
    <xf numFmtId="0" fontId="7" fillId="0" borderId="24" xfId="0" applyFont="1" applyBorder="1"/>
    <xf numFmtId="0" fontId="7" fillId="0" borderId="5" xfId="0" applyFont="1" applyBorder="1"/>
    <xf numFmtId="9" fontId="29" fillId="0" borderId="1" xfId="0" applyNumberFormat="1" applyFont="1" applyBorder="1" applyAlignment="1">
      <alignment vertical="top"/>
    </xf>
    <xf numFmtId="0" fontId="5" fillId="0" borderId="0" xfId="0" applyFont="1" applyAlignment="1">
      <alignment vertical="top"/>
    </xf>
    <xf numFmtId="6" fontId="29" fillId="0" borderId="1" xfId="0" applyNumberFormat="1" applyFont="1" applyBorder="1" applyAlignment="1">
      <alignment vertical="top"/>
    </xf>
    <xf numFmtId="0" fontId="5" fillId="0" borderId="1" xfId="0" applyFont="1" applyBorder="1" applyAlignment="1">
      <alignment vertical="center" wrapText="1"/>
    </xf>
    <xf numFmtId="0" fontId="5" fillId="0" borderId="0" xfId="0" applyFont="1" applyAlignment="1">
      <alignment horizontal="right" vertical="top" wrapText="1" indent="1"/>
    </xf>
    <xf numFmtId="0" fontId="7" fillId="0" borderId="0" xfId="0" applyFont="1" applyAlignment="1">
      <alignment horizontal="center" vertical="top"/>
    </xf>
    <xf numFmtId="0" fontId="21" fillId="0" borderId="0" xfId="0" applyFont="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6" fillId="4" borderId="20" xfId="0" applyFont="1" applyFill="1" applyBorder="1" applyAlignment="1">
      <alignment horizontal="right" vertical="top" wrapText="1" indent="1"/>
    </xf>
    <xf numFmtId="0" fontId="19" fillId="3" borderId="13" xfId="0" applyFont="1" applyFill="1" applyBorder="1" applyAlignment="1">
      <alignment horizontal="right" vertical="top" wrapText="1" indent="1"/>
    </xf>
    <xf numFmtId="0" fontId="19" fillId="3" borderId="15" xfId="0" applyFont="1" applyFill="1" applyBorder="1" applyAlignment="1">
      <alignment horizontal="right" vertical="top" wrapText="1" indent="1"/>
    </xf>
    <xf numFmtId="0" fontId="2" fillId="0" borderId="3" xfId="1" applyBorder="1" applyAlignment="1" applyProtection="1">
      <alignment horizontal="center" vertical="top" wrapText="1"/>
    </xf>
    <xf numFmtId="0" fontId="11" fillId="0" borderId="2" xfId="0" applyFont="1" applyBorder="1" applyAlignment="1">
      <alignment horizontal="center" vertical="top" wrapText="1"/>
    </xf>
    <xf numFmtId="0" fontId="11" fillId="0" borderId="5" xfId="0" applyFont="1" applyBorder="1" applyAlignment="1">
      <alignment horizontal="center" vertical="top" wrapText="1"/>
    </xf>
    <xf numFmtId="0" fontId="4" fillId="2" borderId="6" xfId="0" applyFont="1" applyFill="1" applyBorder="1" applyAlignment="1">
      <alignment horizontal="right" indent="1"/>
    </xf>
    <xf numFmtId="0" fontId="4" fillId="2" borderId="7" xfId="0" applyFont="1" applyFill="1" applyBorder="1" applyAlignment="1">
      <alignment horizontal="right" indent="1"/>
    </xf>
    <xf numFmtId="0" fontId="4" fillId="2" borderId="8" xfId="0" applyFont="1" applyFill="1" applyBorder="1" applyAlignment="1">
      <alignment horizontal="right" indent="1"/>
    </xf>
    <xf numFmtId="0" fontId="24" fillId="0" borderId="0" xfId="1" applyFont="1" applyBorder="1" applyAlignment="1" applyProtection="1">
      <alignment horizontal="left"/>
    </xf>
    <xf numFmtId="0" fontId="24" fillId="0" borderId="4" xfId="1" applyFont="1" applyBorder="1" applyAlignment="1" applyProtection="1">
      <alignment horizontal="left"/>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9" fillId="3" borderId="13" xfId="0" applyFont="1" applyFill="1" applyBorder="1" applyAlignment="1">
      <alignment horizontal="right" vertical="top" shrinkToFit="1"/>
    </xf>
    <xf numFmtId="0" fontId="19" fillId="3" borderId="15" xfId="0" applyFont="1" applyFill="1" applyBorder="1" applyAlignment="1">
      <alignment horizontal="right" vertical="top" shrinkToFit="1"/>
    </xf>
    <xf numFmtId="0" fontId="19" fillId="3" borderId="14" xfId="0" applyFont="1" applyFill="1" applyBorder="1" applyAlignment="1">
      <alignment horizontal="right" vertical="top" shrinkToFit="1"/>
    </xf>
    <xf numFmtId="0" fontId="20" fillId="3" borderId="13" xfId="0" applyFont="1" applyFill="1" applyBorder="1" applyAlignment="1">
      <alignment horizontal="right" vertical="top" wrapText="1" indent="1"/>
    </xf>
    <xf numFmtId="0" fontId="20" fillId="3" borderId="15" xfId="0" applyFont="1" applyFill="1" applyBorder="1" applyAlignment="1">
      <alignment horizontal="right" vertical="top" wrapText="1" indent="1"/>
    </xf>
    <xf numFmtId="0" fontId="24" fillId="0" borderId="0" xfId="1" applyFont="1" applyAlignment="1" applyProtection="1">
      <alignment horizontal="left"/>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31" fillId="0" borderId="3" xfId="0" applyFont="1" applyBorder="1" applyAlignment="1">
      <alignment horizontal="center" vertical="top" shrinkToFit="1"/>
    </xf>
    <xf numFmtId="0" fontId="31" fillId="0" borderId="2" xfId="0" applyFont="1" applyBorder="1" applyAlignment="1">
      <alignment horizontal="center" vertical="top" shrinkToFit="1"/>
    </xf>
    <xf numFmtId="0" fontId="31" fillId="0" borderId="5" xfId="0" applyFont="1" applyBorder="1" applyAlignment="1">
      <alignment horizontal="center" vertical="top" shrinkToFi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30" fillId="0" borderId="3" xfId="0" applyFont="1" applyBorder="1" applyAlignment="1">
      <alignment horizontal="center" vertical="top" wrapText="1"/>
    </xf>
    <xf numFmtId="0" fontId="30" fillId="0" borderId="2" xfId="0" applyFont="1" applyBorder="1" applyAlignment="1">
      <alignment horizontal="center" vertical="top" wrapText="1"/>
    </xf>
    <xf numFmtId="0" fontId="30" fillId="0" borderId="5" xfId="0" applyFont="1" applyBorder="1" applyAlignment="1">
      <alignment horizontal="center" vertical="top" wrapText="1"/>
    </xf>
    <xf numFmtId="0" fontId="5" fillId="0" borderId="7" xfId="0" applyFont="1" applyBorder="1" applyAlignment="1">
      <alignment horizontal="center" vertical="top"/>
    </xf>
    <xf numFmtId="0" fontId="5" fillId="0" borderId="1" xfId="0" applyFont="1" applyBorder="1" applyAlignment="1">
      <alignment horizontal="left" vertical="center" wrapText="1" indent="1"/>
    </xf>
    <xf numFmtId="0" fontId="5" fillId="0" borderId="0" xfId="0" applyFont="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xf numFmtId="0" fontId="5" fillId="0" borderId="4" xfId="0" applyFont="1" applyBorder="1"/>
    <xf numFmtId="0" fontId="28" fillId="0" borderId="15" xfId="0" applyFont="1" applyBorder="1" applyAlignment="1">
      <alignment horizontal="center" vertical="center" wrapText="1"/>
    </xf>
    <xf numFmtId="0" fontId="25" fillId="2" borderId="6" xfId="0" applyFont="1" applyFill="1" applyBorder="1" applyAlignment="1">
      <alignment horizontal="center"/>
    </xf>
    <xf numFmtId="0" fontId="25" fillId="2" borderId="7" xfId="0" applyFont="1" applyFill="1" applyBorder="1" applyAlignment="1">
      <alignment horizontal="center"/>
    </xf>
    <xf numFmtId="0" fontId="25" fillId="2" borderId="8" xfId="0" applyFont="1" applyFill="1" applyBorder="1" applyAlignment="1">
      <alignment horizontal="center"/>
    </xf>
    <xf numFmtId="0" fontId="29" fillId="0" borderId="0" xfId="0" applyFont="1" applyAlignment="1">
      <alignment horizontal="left" vertical="top" wrapText="1"/>
    </xf>
    <xf numFmtId="0" fontId="29" fillId="0" borderId="4" xfId="0" applyFont="1" applyBorder="1" applyAlignment="1">
      <alignment horizontal="left" vertical="top" wrapText="1"/>
    </xf>
    <xf numFmtId="0" fontId="5" fillId="0" borderId="1" xfId="0" applyFont="1" applyBorder="1" applyAlignment="1">
      <alignment horizontal="right"/>
    </xf>
    <xf numFmtId="0" fontId="5" fillId="0" borderId="0" xfId="0" applyFont="1" applyAlignment="1">
      <alignment horizontal="right"/>
    </xf>
    <xf numFmtId="8" fontId="5" fillId="0" borderId="0" xfId="0" applyNumberFormat="1" applyFont="1" applyAlignment="1">
      <alignment horizontal="right"/>
    </xf>
    <xf numFmtId="0" fontId="5" fillId="0" borderId="0" xfId="0" applyFont="1" applyAlignment="1">
      <alignment horizontal="right" indent="1"/>
    </xf>
    <xf numFmtId="0" fontId="5" fillId="0" borderId="4" xfId="0" applyFont="1" applyBorder="1" applyAlignment="1">
      <alignment horizontal="right" indent="1"/>
    </xf>
    <xf numFmtId="3" fontId="5" fillId="0" borderId="1" xfId="0" applyNumberFormat="1" applyFont="1" applyBorder="1" applyAlignment="1">
      <alignment horizontal="right"/>
    </xf>
    <xf numFmtId="3" fontId="5" fillId="0" borderId="0" xfId="0" applyNumberFormat="1" applyFont="1" applyAlignment="1">
      <alignment horizontal="right"/>
    </xf>
    <xf numFmtId="8" fontId="5" fillId="0" borderId="6" xfId="0" applyNumberFormat="1" applyFont="1" applyBorder="1" applyAlignment="1">
      <alignment horizontal="center" vertical="center"/>
    </xf>
    <xf numFmtId="8" fontId="5" fillId="0" borderId="7" xfId="0" applyNumberFormat="1" applyFont="1" applyBorder="1" applyAlignment="1">
      <alignment horizontal="center" vertical="center"/>
    </xf>
    <xf numFmtId="8" fontId="5" fillId="0" borderId="25" xfId="0" applyNumberFormat="1" applyFont="1" applyBorder="1" applyAlignment="1">
      <alignment horizontal="center" vertical="center"/>
    </xf>
    <xf numFmtId="8" fontId="5" fillId="0" borderId="3" xfId="0" applyNumberFormat="1" applyFont="1" applyBorder="1" applyAlignment="1">
      <alignment horizontal="center" vertical="center"/>
    </xf>
    <xf numFmtId="8" fontId="5" fillId="0" borderId="2" xfId="0" applyNumberFormat="1" applyFont="1" applyBorder="1" applyAlignment="1">
      <alignment horizontal="center" vertical="center"/>
    </xf>
    <xf numFmtId="8" fontId="5" fillId="0" borderId="24"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22" xfId="0" applyFont="1" applyBorder="1" applyAlignment="1">
      <alignment horizontal="left" vertical="center" indent="1"/>
    </xf>
    <xf numFmtId="0" fontId="26" fillId="0" borderId="2" xfId="0" applyFont="1" applyBorder="1" applyAlignment="1">
      <alignment horizontal="left" vertical="center" indent="1"/>
    </xf>
    <xf numFmtId="0" fontId="26" fillId="0" borderId="5" xfId="0" applyFont="1" applyBorder="1" applyAlignment="1">
      <alignment horizontal="left" vertical="center" indent="1"/>
    </xf>
    <xf numFmtId="0" fontId="25" fillId="2" borderId="3" xfId="0" applyFont="1" applyFill="1" applyBorder="1" applyAlignment="1">
      <alignment horizontal="center"/>
    </xf>
    <xf numFmtId="0" fontId="25" fillId="2" borderId="2" xfId="0" applyFont="1" applyFill="1" applyBorder="1" applyAlignment="1">
      <alignment horizontal="center"/>
    </xf>
    <xf numFmtId="0" fontId="25" fillId="2" borderId="22" xfId="0" applyFont="1" applyFill="1" applyBorder="1" applyAlignment="1">
      <alignment horizontal="center"/>
    </xf>
    <xf numFmtId="0" fontId="25" fillId="2" borderId="5" xfId="0" applyFont="1" applyFill="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5" fillId="0" borderId="0" xfId="0" applyFont="1" applyAlignment="1">
      <alignment horizontal="left"/>
    </xf>
    <xf numFmtId="0" fontId="5" fillId="0" borderId="4" xfId="0" applyFont="1" applyBorder="1" applyAlignment="1">
      <alignment horizontal="left"/>
    </xf>
    <xf numFmtId="0" fontId="6" fillId="0" borderId="0" xfId="1" applyFont="1" applyBorder="1" applyAlignment="1" applyProtection="1">
      <alignment horizontal="left"/>
    </xf>
    <xf numFmtId="0" fontId="6" fillId="0" borderId="4" xfId="1" applyFont="1" applyBorder="1" applyAlignment="1" applyProtection="1">
      <alignment horizontal="left"/>
    </xf>
    <xf numFmtId="0" fontId="8" fillId="0" borderId="2" xfId="0" applyFont="1" applyBorder="1" applyAlignment="1">
      <alignment horizontal="center" vertical="center" wrapText="1"/>
    </xf>
    <xf numFmtId="0" fontId="25" fillId="2" borderId="21" xfId="0" applyFont="1" applyFill="1" applyBorder="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565149</xdr:colOff>
      <xdr:row>5</xdr:row>
      <xdr:rowOff>171450</xdr:rowOff>
    </xdr:to>
    <xdr:pic>
      <xdr:nvPicPr>
        <xdr:cNvPr id="3095" name="Picture 1" descr="black and white logo">
          <a:extLst>
            <a:ext uri="{FF2B5EF4-FFF2-40B4-BE49-F238E27FC236}">
              <a16:creationId xmlns:a16="http://schemas.microsoft.com/office/drawing/2014/main" id="{00000000-0008-0000-0000-000017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9429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3</xdr:col>
      <xdr:colOff>0</xdr:colOff>
      <xdr:row>8</xdr:row>
      <xdr:rowOff>0</xdr:rowOff>
    </xdr:to>
    <xdr:sp macro="" textlink="">
      <xdr:nvSpPr>
        <xdr:cNvPr id="3096" name="Rectangle 2">
          <a:extLst>
            <a:ext uri="{FF2B5EF4-FFF2-40B4-BE49-F238E27FC236}">
              <a16:creationId xmlns:a16="http://schemas.microsoft.com/office/drawing/2014/main" id="{00000000-0008-0000-0000-0000180C0000}"/>
            </a:ext>
          </a:extLst>
        </xdr:cNvPr>
        <xdr:cNvSpPr>
          <a:spLocks noChangeArrowheads="1"/>
        </xdr:cNvSpPr>
      </xdr:nvSpPr>
      <xdr:spPr bwMode="auto">
        <a:xfrm>
          <a:off x="4333875" y="20955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9525</xdr:rowOff>
    </xdr:from>
    <xdr:to>
      <xdr:col>1</xdr:col>
      <xdr:colOff>552450</xdr:colOff>
      <xdr:row>6</xdr:row>
      <xdr:rowOff>12699</xdr:rowOff>
    </xdr:to>
    <xdr:pic>
      <xdr:nvPicPr>
        <xdr:cNvPr id="3097" name="Picture 5" descr="black and white logo">
          <a:extLst>
            <a:ext uri="{FF2B5EF4-FFF2-40B4-BE49-F238E27FC236}">
              <a16:creationId xmlns:a16="http://schemas.microsoft.com/office/drawing/2014/main" id="{00000000-0008-0000-0000-000019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525"/>
          <a:ext cx="94297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5</xdr:col>
      <xdr:colOff>0</xdr:colOff>
      <xdr:row>8</xdr:row>
      <xdr:rowOff>0</xdr:rowOff>
    </xdr:to>
    <xdr:sp macro="" textlink="">
      <xdr:nvSpPr>
        <xdr:cNvPr id="3098" name="Rectangle 7">
          <a:extLst>
            <a:ext uri="{FF2B5EF4-FFF2-40B4-BE49-F238E27FC236}">
              <a16:creationId xmlns:a16="http://schemas.microsoft.com/office/drawing/2014/main" id="{00000000-0008-0000-0000-00001A0C0000}"/>
            </a:ext>
          </a:extLst>
        </xdr:cNvPr>
        <xdr:cNvSpPr>
          <a:spLocks noChangeArrowheads="1"/>
        </xdr:cNvSpPr>
      </xdr:nvSpPr>
      <xdr:spPr bwMode="auto">
        <a:xfrm>
          <a:off x="4333875" y="2095500"/>
          <a:ext cx="216217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8</xdr:row>
      <xdr:rowOff>0</xdr:rowOff>
    </xdr:to>
    <xdr:sp macro="" textlink="">
      <xdr:nvSpPr>
        <xdr:cNvPr id="3099" name="Rectangle 10">
          <a:extLst>
            <a:ext uri="{FF2B5EF4-FFF2-40B4-BE49-F238E27FC236}">
              <a16:creationId xmlns:a16="http://schemas.microsoft.com/office/drawing/2014/main" id="{00000000-0008-0000-0000-00001B0C0000}"/>
            </a:ext>
          </a:extLst>
        </xdr:cNvPr>
        <xdr:cNvSpPr>
          <a:spLocks noChangeArrowheads="1"/>
        </xdr:cNvSpPr>
      </xdr:nvSpPr>
      <xdr:spPr bwMode="auto">
        <a:xfrm>
          <a:off x="0" y="1333500"/>
          <a:ext cx="64960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24</xdr:row>
      <xdr:rowOff>76200</xdr:rowOff>
    </xdr:from>
    <xdr:to>
      <xdr:col>5</xdr:col>
      <xdr:colOff>76200</xdr:colOff>
      <xdr:row>25</xdr:row>
      <xdr:rowOff>76200</xdr:rowOff>
    </xdr:to>
    <xdr:grpSp>
      <xdr:nvGrpSpPr>
        <xdr:cNvPr id="3100" name="$A$22 Shadow">
          <a:extLst>
            <a:ext uri="{FF2B5EF4-FFF2-40B4-BE49-F238E27FC236}">
              <a16:creationId xmlns:a16="http://schemas.microsoft.com/office/drawing/2014/main" id="{00000000-0008-0000-0000-00001C0C0000}"/>
            </a:ext>
          </a:extLst>
        </xdr:cNvPr>
        <xdr:cNvGrpSpPr>
          <a:grpSpLocks/>
        </xdr:cNvGrpSpPr>
      </xdr:nvGrpSpPr>
      <xdr:grpSpPr bwMode="auto">
        <a:xfrm>
          <a:off x="76200" y="8181975"/>
          <a:ext cx="6962775" cy="800100"/>
          <a:chOff x="76199" y="6543675"/>
          <a:chExt cx="6496051" cy="723900"/>
        </a:xfrm>
      </xdr:grpSpPr>
      <xdr:sp macro="" textlink="">
        <xdr:nvSpPr>
          <xdr:cNvPr id="9" name="$A$22RS">
            <a:extLst>
              <a:ext uri="{FF2B5EF4-FFF2-40B4-BE49-F238E27FC236}">
                <a16:creationId xmlns:a16="http://schemas.microsoft.com/office/drawing/2014/main" id="{00000000-0008-0000-0000-000009000000}"/>
              </a:ext>
            </a:extLst>
          </xdr:cNvPr>
          <xdr:cNvSpPr/>
        </xdr:nvSpPr>
        <xdr:spPr>
          <a:xfrm>
            <a:off x="6496050" y="6543675"/>
            <a:ext cx="76200" cy="7239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0" name="$A$22BS">
            <a:extLst>
              <a:ext uri="{FF2B5EF4-FFF2-40B4-BE49-F238E27FC236}">
                <a16:creationId xmlns:a16="http://schemas.microsoft.com/office/drawing/2014/main" id="{00000000-0008-0000-0000-00000A000000}"/>
              </a:ext>
            </a:extLst>
          </xdr:cNvPr>
          <xdr:cNvSpPr/>
        </xdr:nvSpPr>
        <xdr:spPr>
          <a:xfrm>
            <a:off x="76199" y="7191375"/>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twoCellAnchor>
    <xdr:from>
      <xdr:col>0</xdr:col>
      <xdr:colOff>76200</xdr:colOff>
      <xdr:row>7</xdr:row>
      <xdr:rowOff>76200</xdr:rowOff>
    </xdr:from>
    <xdr:to>
      <xdr:col>5</xdr:col>
      <xdr:colOff>76200</xdr:colOff>
      <xdr:row>8</xdr:row>
      <xdr:rowOff>76200</xdr:rowOff>
    </xdr:to>
    <xdr:grpSp>
      <xdr:nvGrpSpPr>
        <xdr:cNvPr id="3101" name="$A$8 Shadow">
          <a:extLst>
            <a:ext uri="{FF2B5EF4-FFF2-40B4-BE49-F238E27FC236}">
              <a16:creationId xmlns:a16="http://schemas.microsoft.com/office/drawing/2014/main" id="{00000000-0008-0000-0000-00001D0C0000}"/>
            </a:ext>
          </a:extLst>
        </xdr:cNvPr>
        <xdr:cNvGrpSpPr>
          <a:grpSpLocks/>
        </xdr:cNvGrpSpPr>
      </xdr:nvGrpSpPr>
      <xdr:grpSpPr bwMode="auto">
        <a:xfrm>
          <a:off x="76200" y="1352550"/>
          <a:ext cx="6962775" cy="762000"/>
          <a:chOff x="76199" y="1409699"/>
          <a:chExt cx="6496051" cy="762001"/>
        </a:xfrm>
      </xdr:grpSpPr>
      <xdr:sp macro="" textlink="">
        <xdr:nvSpPr>
          <xdr:cNvPr id="12" name="$A$8RS">
            <a:extLst>
              <a:ext uri="{FF2B5EF4-FFF2-40B4-BE49-F238E27FC236}">
                <a16:creationId xmlns:a16="http://schemas.microsoft.com/office/drawing/2014/main" id="{00000000-0008-0000-0000-00000C000000}"/>
              </a:ext>
            </a:extLst>
          </xdr:cNvPr>
          <xdr:cNvSpPr/>
        </xdr:nvSpPr>
        <xdr:spPr>
          <a:xfrm>
            <a:off x="6496050" y="1409699"/>
            <a:ext cx="76200" cy="762001"/>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3" name="$A$8BS">
            <a:extLst>
              <a:ext uri="{FF2B5EF4-FFF2-40B4-BE49-F238E27FC236}">
                <a16:creationId xmlns:a16="http://schemas.microsoft.com/office/drawing/2014/main" id="{00000000-0008-0000-0000-00000D000000}"/>
              </a:ext>
            </a:extLst>
          </xdr:cNvPr>
          <xdr:cNvSpPr/>
        </xdr:nvSpPr>
        <xdr:spPr>
          <a:xfrm>
            <a:off x="76199" y="2095500"/>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9525</xdr:colOff>
      <xdr:row>7</xdr:row>
      <xdr:rowOff>0</xdr:rowOff>
    </xdr:to>
    <xdr:sp macro="" textlink="">
      <xdr:nvSpPr>
        <xdr:cNvPr id="2" name="Rectangle 1">
          <a:extLst>
            <a:ext uri="{FF2B5EF4-FFF2-40B4-BE49-F238E27FC236}">
              <a16:creationId xmlns:a16="http://schemas.microsoft.com/office/drawing/2014/main" id="{A0CD6448-6CB1-4E8C-A2B2-A331C663CD2D}"/>
            </a:ext>
          </a:extLst>
        </xdr:cNvPr>
        <xdr:cNvSpPr>
          <a:spLocks noChangeArrowheads="1"/>
        </xdr:cNvSpPr>
      </xdr:nvSpPr>
      <xdr:spPr bwMode="auto">
        <a:xfrm>
          <a:off x="3429000" y="1200150"/>
          <a:ext cx="9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771525</xdr:colOff>
      <xdr:row>7</xdr:row>
      <xdr:rowOff>0</xdr:rowOff>
    </xdr:from>
    <xdr:to>
      <xdr:col>9</xdr:col>
      <xdr:colOff>247650</xdr:colOff>
      <xdr:row>7</xdr:row>
      <xdr:rowOff>0</xdr:rowOff>
    </xdr:to>
    <xdr:sp macro="" textlink="">
      <xdr:nvSpPr>
        <xdr:cNvPr id="3" name="Rectangle 7">
          <a:extLst>
            <a:ext uri="{FF2B5EF4-FFF2-40B4-BE49-F238E27FC236}">
              <a16:creationId xmlns:a16="http://schemas.microsoft.com/office/drawing/2014/main" id="{0A351E00-99A2-4989-BEB7-F4EC24FD9860}"/>
            </a:ext>
          </a:extLst>
        </xdr:cNvPr>
        <xdr:cNvSpPr>
          <a:spLocks noChangeArrowheads="1"/>
        </xdr:cNvSpPr>
      </xdr:nvSpPr>
      <xdr:spPr bwMode="auto">
        <a:xfrm>
          <a:off x="4610100" y="1200150"/>
          <a:ext cx="1271588" cy="0"/>
        </a:xfrm>
        <a:prstGeom prst="rect">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1</xdr:colOff>
      <xdr:row>0</xdr:row>
      <xdr:rowOff>0</xdr:rowOff>
    </xdr:from>
    <xdr:to>
      <xdr:col>1</xdr:col>
      <xdr:colOff>395436</xdr:colOff>
      <xdr:row>6</xdr:row>
      <xdr:rowOff>0</xdr:rowOff>
    </xdr:to>
    <xdr:pic>
      <xdr:nvPicPr>
        <xdr:cNvPr id="4" name="Picture 3" descr="black and white logo">
          <a:extLst>
            <a:ext uri="{FF2B5EF4-FFF2-40B4-BE49-F238E27FC236}">
              <a16:creationId xmlns:a16="http://schemas.microsoft.com/office/drawing/2014/main" id="{5335EBD9-A414-436F-B49E-E808FF50E6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895498"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y.spokanecity.org/business/" TargetMode="External"/><Relationship Id="rId2" Type="http://schemas.openxmlformats.org/officeDocument/2006/relationships/hyperlink" Target="mailto:PermitTeam@SpokaneCity.org" TargetMode="External"/><Relationship Id="rId1" Type="http://schemas.openxmlformats.org/officeDocument/2006/relationships/hyperlink" Target="https://my.spokanecity.org/business/commercial/impact-fee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ermitTeam@SpokaneCity.org" TargetMode="External"/><Relationship Id="rId1" Type="http://schemas.openxmlformats.org/officeDocument/2006/relationships/hyperlink" Target="http://www.buildingspokane.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showGridLines="0" tabSelected="1" workbookViewId="0">
      <selection activeCell="E10" sqref="E10"/>
    </sheetView>
  </sheetViews>
  <sheetFormatPr defaultColWidth="9.1328125" defaultRowHeight="15" x14ac:dyDescent="0.4"/>
  <cols>
    <col min="1" max="1" width="5.86328125" style="4" customWidth="1"/>
    <col min="2" max="2" width="9.3984375" style="4" customWidth="1"/>
    <col min="3" max="3" width="49.73046875" style="4" customWidth="1"/>
    <col min="4" max="4" width="11.73046875" style="7" customWidth="1"/>
    <col min="5" max="5" width="20.73046875" style="7" customWidth="1"/>
    <col min="6" max="16384" width="9.1328125" style="4"/>
  </cols>
  <sheetData>
    <row r="1" spans="1:5" s="1" customFormat="1" ht="17.649999999999999" x14ac:dyDescent="0.5">
      <c r="C1" s="66" t="s">
        <v>16</v>
      </c>
      <c r="D1" s="67"/>
      <c r="E1" s="68"/>
    </row>
    <row r="2" spans="1:5" s="2" customFormat="1" ht="13.5" x14ac:dyDescent="0.35">
      <c r="C2" s="3" t="s">
        <v>4</v>
      </c>
      <c r="D2" s="6"/>
      <c r="E2" s="11"/>
    </row>
    <row r="3" spans="1:5" s="2" customFormat="1" ht="13.5" x14ac:dyDescent="0.35">
      <c r="C3" s="3" t="s">
        <v>0</v>
      </c>
      <c r="D3" s="8" t="s">
        <v>1</v>
      </c>
      <c r="E3" s="12" t="s">
        <v>15</v>
      </c>
    </row>
    <row r="4" spans="1:5" s="2" customFormat="1" ht="13.5" x14ac:dyDescent="0.35">
      <c r="C4" s="3" t="s">
        <v>2</v>
      </c>
      <c r="D4" s="82" t="s">
        <v>23</v>
      </c>
      <c r="E4" s="70"/>
    </row>
    <row r="5" spans="1:5" s="2" customFormat="1" ht="13.5" x14ac:dyDescent="0.35">
      <c r="C5" s="3" t="s">
        <v>3</v>
      </c>
      <c r="D5" s="69" t="s">
        <v>71</v>
      </c>
      <c r="E5" s="70"/>
    </row>
    <row r="6" spans="1:5" s="2" customFormat="1" ht="13.9" thickBot="1" x14ac:dyDescent="0.4">
      <c r="C6" s="9"/>
      <c r="D6" s="5"/>
      <c r="E6" s="13"/>
    </row>
    <row r="7" spans="1:5" s="2" customFormat="1" ht="15" customHeight="1" x14ac:dyDescent="0.35">
      <c r="D7" s="6"/>
      <c r="E7" s="6"/>
    </row>
    <row r="8" spans="1:5" ht="60" customHeight="1" x14ac:dyDescent="0.4">
      <c r="A8" s="71" t="s">
        <v>17</v>
      </c>
      <c r="B8" s="72"/>
      <c r="C8" s="72"/>
      <c r="D8" s="72"/>
      <c r="E8" s="73"/>
    </row>
    <row r="9" spans="1:5" ht="15" customHeight="1" thickBot="1" x14ac:dyDescent="0.45">
      <c r="A9" s="20"/>
      <c r="B9" s="20"/>
      <c r="C9" s="20"/>
      <c r="D9" s="20"/>
      <c r="E9" s="20"/>
    </row>
    <row r="10" spans="1:5" s="10" customFormat="1" ht="18" thickBot="1" x14ac:dyDescent="0.45">
      <c r="A10" s="77" t="s">
        <v>13</v>
      </c>
      <c r="B10" s="78"/>
      <c r="C10" s="78"/>
      <c r="D10" s="79"/>
      <c r="E10" s="25">
        <v>0</v>
      </c>
    </row>
    <row r="11" spans="1:5" s="10" customFormat="1" ht="63" customHeight="1" thickBot="1" x14ac:dyDescent="0.4">
      <c r="A11" s="14"/>
      <c r="B11" s="55" t="s">
        <v>20</v>
      </c>
      <c r="C11" s="56"/>
      <c r="D11" s="56"/>
      <c r="E11" s="27">
        <f>IF(E10&lt;2001,73,IF(E10&lt;25001,(73+13*((ROUNDUP(E10,-2)-2000)/1000)),IF(E10&lt;50001,(372+10*((ROUNDUP(E10,-3)-25000)/1000)),IF(E10&lt;100001,(622+7*((ROUNDUP(E10,-3)-50000)/1000)),IF(E10&lt;500001,(972+5*((ROUNDUP(E10,-3)-100000)/1000)),IF(E10&lt;1000001,(2972+4*((ROUNDUP(E10,-3)-500000)/1000)),(4972+3*((ROUNDUP(E10,-3)-1000000)/1000))))))))</f>
        <v>73</v>
      </c>
    </row>
    <row r="12" spans="1:5" s="10" customFormat="1" ht="18.75" customHeight="1" thickBot="1" x14ac:dyDescent="0.4">
      <c r="B12" s="80" t="s">
        <v>14</v>
      </c>
      <c r="C12" s="81"/>
      <c r="D12" s="81"/>
      <c r="E12" s="32" t="str">
        <f>IF(E14="","",(E14*0.5)+65+100)</f>
        <v/>
      </c>
    </row>
    <row r="13" spans="1:5" s="10" customFormat="1" ht="47.25" customHeight="1" thickBot="1" x14ac:dyDescent="0.4">
      <c r="A13" s="14"/>
      <c r="B13" s="55" t="s">
        <v>22</v>
      </c>
      <c r="C13" s="56"/>
      <c r="D13" s="56"/>
      <c r="E13" s="28"/>
    </row>
    <row r="14" spans="1:5" s="22" customFormat="1" ht="18" customHeight="1" thickBot="1" x14ac:dyDescent="0.4">
      <c r="B14" s="80" t="s">
        <v>10</v>
      </c>
      <c r="C14" s="81"/>
      <c r="D14" s="81"/>
      <c r="E14" s="29" t="str">
        <f>IF(E10=0,"",E11)</f>
        <v/>
      </c>
    </row>
    <row r="15" spans="1:5" s="10" customFormat="1" ht="61.15" customHeight="1" thickBot="1" x14ac:dyDescent="0.4">
      <c r="A15" s="14"/>
      <c r="B15" s="55" t="s">
        <v>72</v>
      </c>
      <c r="C15" s="56"/>
      <c r="D15" s="56"/>
      <c r="E15" s="28"/>
    </row>
    <row r="16" spans="1:5" s="10" customFormat="1" ht="18.75" customHeight="1" thickBot="1" x14ac:dyDescent="0.4">
      <c r="B16" s="80" t="s">
        <v>9</v>
      </c>
      <c r="C16" s="81"/>
      <c r="D16" s="81"/>
      <c r="E16" s="30" t="str">
        <f>IF(E14="","",E14*0.025)</f>
        <v/>
      </c>
    </row>
    <row r="17" spans="1:5" s="10" customFormat="1" ht="35.25" customHeight="1" thickBot="1" x14ac:dyDescent="0.4">
      <c r="A17" s="14"/>
      <c r="B17" s="55" t="s">
        <v>11</v>
      </c>
      <c r="C17" s="56"/>
      <c r="D17" s="56"/>
      <c r="E17" s="28"/>
    </row>
    <row r="18" spans="1:5" s="21" customFormat="1" ht="18" customHeight="1" thickBot="1" x14ac:dyDescent="0.4">
      <c r="B18" s="80" t="s">
        <v>5</v>
      </c>
      <c r="C18" s="81"/>
      <c r="D18" s="81"/>
      <c r="E18" s="29" t="str">
        <f>IF(E12="","",6.5)</f>
        <v/>
      </c>
    </row>
    <row r="19" spans="1:5" s="10" customFormat="1" ht="47.25" customHeight="1" thickBot="1" x14ac:dyDescent="0.4">
      <c r="A19" s="14"/>
      <c r="B19" s="55" t="s">
        <v>21</v>
      </c>
      <c r="C19" s="56"/>
      <c r="D19" s="56"/>
      <c r="E19" s="28"/>
    </row>
    <row r="20" spans="1:5" s="21" customFormat="1" ht="18" customHeight="1" thickBot="1" x14ac:dyDescent="0.4">
      <c r="B20" s="61" t="s">
        <v>19</v>
      </c>
      <c r="C20" s="62"/>
      <c r="D20" s="62"/>
      <c r="E20" s="34">
        <v>0</v>
      </c>
    </row>
    <row r="21" spans="1:5" s="21" customFormat="1" ht="48.75" customHeight="1" x14ac:dyDescent="0.35">
      <c r="B21" s="57" t="s">
        <v>18</v>
      </c>
      <c r="C21" s="58"/>
      <c r="D21" s="59"/>
      <c r="E21" s="29"/>
    </row>
    <row r="22" spans="1:5" s="10" customFormat="1" ht="17.649999999999999" thickBot="1" x14ac:dyDescent="0.4">
      <c r="A22" s="33"/>
      <c r="B22" s="63" t="s">
        <v>12</v>
      </c>
      <c r="C22" s="64"/>
      <c r="D22" s="65"/>
      <c r="E22" s="31"/>
    </row>
    <row r="23" spans="1:5" s="23" customFormat="1" ht="18.75" customHeight="1" thickBot="1" x14ac:dyDescent="0.4">
      <c r="A23" s="60" t="s">
        <v>6</v>
      </c>
      <c r="B23" s="60"/>
      <c r="C23" s="60"/>
      <c r="D23" s="60"/>
      <c r="E23" s="26" t="str">
        <f>IF(E14="","",E12+E14+E16+E18+E20)</f>
        <v/>
      </c>
    </row>
    <row r="24" spans="1:5" s="10" customFormat="1" ht="14.25" customHeight="1" thickTop="1" x14ac:dyDescent="0.35">
      <c r="A24" s="14"/>
      <c r="B24" s="14"/>
      <c r="C24" s="14"/>
      <c r="D24" s="15"/>
      <c r="E24" s="24"/>
    </row>
    <row r="25" spans="1:5" s="10" customFormat="1" ht="63" customHeight="1" x14ac:dyDescent="0.35">
      <c r="A25" s="74" t="s">
        <v>8</v>
      </c>
      <c r="B25" s="75"/>
      <c r="C25" s="75"/>
      <c r="D25" s="75"/>
      <c r="E25" s="76"/>
    </row>
    <row r="26" spans="1:5" s="10" customFormat="1" ht="9" customHeight="1" x14ac:dyDescent="0.35">
      <c r="A26" s="14"/>
      <c r="B26" s="14"/>
      <c r="C26" s="14"/>
      <c r="D26" s="15"/>
      <c r="E26" s="18"/>
    </row>
    <row r="27" spans="1:5" s="10" customFormat="1" x14ac:dyDescent="0.35">
      <c r="A27" s="54" t="s">
        <v>7</v>
      </c>
      <c r="B27" s="54"/>
      <c r="C27" s="54"/>
      <c r="D27" s="54"/>
      <c r="E27" s="54"/>
    </row>
    <row r="28" spans="1:5" s="10" customFormat="1" x14ac:dyDescent="0.35">
      <c r="A28" s="14"/>
      <c r="B28" s="14"/>
      <c r="C28" s="14"/>
      <c r="D28" s="15"/>
      <c r="E28" s="18"/>
    </row>
    <row r="29" spans="1:5" s="10" customFormat="1" x14ac:dyDescent="0.35">
      <c r="A29" s="14"/>
      <c r="B29" s="14"/>
      <c r="C29" s="14"/>
      <c r="D29" s="15"/>
      <c r="E29" s="18"/>
    </row>
    <row r="30" spans="1:5" s="10" customFormat="1" x14ac:dyDescent="0.35">
      <c r="A30" s="14"/>
      <c r="B30" s="14"/>
      <c r="C30" s="14"/>
      <c r="D30" s="15"/>
      <c r="E30" s="18"/>
    </row>
    <row r="31" spans="1:5" s="10" customFormat="1" x14ac:dyDescent="0.35">
      <c r="A31" s="14"/>
      <c r="B31" s="14"/>
      <c r="C31" s="14"/>
      <c r="D31" s="15"/>
      <c r="E31" s="18"/>
    </row>
    <row r="32" spans="1:5" s="10" customFormat="1" x14ac:dyDescent="0.35">
      <c r="A32" s="14"/>
      <c r="B32" s="14"/>
      <c r="C32" s="14"/>
      <c r="D32" s="15"/>
      <c r="E32" s="18"/>
    </row>
    <row r="33" spans="1:5" x14ac:dyDescent="0.4">
      <c r="A33" s="16"/>
      <c r="B33" s="16"/>
      <c r="C33" s="16"/>
      <c r="D33" s="17"/>
      <c r="E33" s="19"/>
    </row>
    <row r="34" spans="1:5" x14ac:dyDescent="0.4">
      <c r="A34" s="16"/>
      <c r="B34" s="16"/>
      <c r="C34" s="16"/>
      <c r="D34" s="17"/>
      <c r="E34" s="19"/>
    </row>
    <row r="35" spans="1:5" x14ac:dyDescent="0.4">
      <c r="A35" s="16"/>
      <c r="B35" s="16"/>
      <c r="C35" s="16"/>
      <c r="D35" s="17"/>
      <c r="E35" s="19"/>
    </row>
    <row r="36" spans="1:5" x14ac:dyDescent="0.4">
      <c r="A36" s="16"/>
      <c r="B36" s="16"/>
      <c r="C36" s="16"/>
      <c r="D36" s="17"/>
      <c r="E36" s="19"/>
    </row>
    <row r="37" spans="1:5" x14ac:dyDescent="0.4">
      <c r="A37" s="16"/>
      <c r="B37" s="16"/>
      <c r="C37" s="16"/>
      <c r="D37" s="17"/>
      <c r="E37" s="19"/>
    </row>
    <row r="38" spans="1:5" x14ac:dyDescent="0.4">
      <c r="E38" s="19"/>
    </row>
    <row r="39" spans="1:5" x14ac:dyDescent="0.4">
      <c r="E39" s="19"/>
    </row>
    <row r="40" spans="1:5" x14ac:dyDescent="0.4">
      <c r="E40" s="19"/>
    </row>
    <row r="41" spans="1:5" x14ac:dyDescent="0.4">
      <c r="E41" s="19"/>
    </row>
    <row r="42" spans="1:5" x14ac:dyDescent="0.4">
      <c r="E42" s="19"/>
    </row>
    <row r="43" spans="1:5" x14ac:dyDescent="0.4">
      <c r="E43" s="19"/>
    </row>
    <row r="44" spans="1:5" x14ac:dyDescent="0.4">
      <c r="E44" s="19"/>
    </row>
    <row r="45" spans="1:5" x14ac:dyDescent="0.4">
      <c r="E45" s="19"/>
    </row>
    <row r="46" spans="1:5" x14ac:dyDescent="0.4">
      <c r="E46" s="19"/>
    </row>
  </sheetData>
  <sheetProtection algorithmName="SHA-512" hashValue="XL+O+fJQeJNwnenS+Tx83vxZWYzEXjEn28PDsCn+Bsbjx1sYJL4CNDA5HlFCZQy9TNGJ0t7ijUzc7Gpsncaxlw==" saltValue="sKUlVMK0Dvz2kYK9CjLHIQ==" spinCount="100000" sheet="1" formatCells="0" selectLockedCells="1"/>
  <mergeCells count="20">
    <mergeCell ref="C1:E1"/>
    <mergeCell ref="D5:E5"/>
    <mergeCell ref="A8:E8"/>
    <mergeCell ref="A25:E25"/>
    <mergeCell ref="A10:D10"/>
    <mergeCell ref="B11:D11"/>
    <mergeCell ref="B13:D13"/>
    <mergeCell ref="B15:D15"/>
    <mergeCell ref="B16:D16"/>
    <mergeCell ref="B14:D14"/>
    <mergeCell ref="B12:D12"/>
    <mergeCell ref="B18:D18"/>
    <mergeCell ref="B19:D19"/>
    <mergeCell ref="D4:E4"/>
    <mergeCell ref="A27:E27"/>
    <mergeCell ref="B17:D17"/>
    <mergeCell ref="B21:D21"/>
    <mergeCell ref="A23:D23"/>
    <mergeCell ref="B20:D20"/>
    <mergeCell ref="B22:D22"/>
  </mergeCells>
  <phoneticPr fontId="1" type="noConversion"/>
  <hyperlinks>
    <hyperlink ref="B22" r:id="rId1" xr:uid="{27FF1F54-1B8F-4D85-9CFB-A3FA7AA30EC6}"/>
    <hyperlink ref="D4" r:id="rId2" xr:uid="{344BAFA9-4C47-4903-8D51-24150932C47B}"/>
    <hyperlink ref="D5:E5" r:id="rId3" display="my.spokanecity.org/business" xr:uid="{DAB8249C-B86C-4727-88F3-45EC47748DC5}"/>
  </hyperlinks>
  <pageMargins left="0.5" right="0.5" top="0.5" bottom="0.5" header="0.5" footer="0.5"/>
  <pageSetup orientation="portrait" r:id="rId4"/>
  <headerFooter alignWithMargins="0">
    <oddFooter>&amp;C&amp;"Georgia,Italic"&amp;11Teaming with the Spokane Community to ensure Excellence in Building and Life Safety!</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F076-424D-4FD4-9F17-A804330D8EA1}">
  <sheetPr>
    <tabColor theme="3" tint="0.79998168889431442"/>
  </sheetPr>
  <dimension ref="A1:J54"/>
  <sheetViews>
    <sheetView showGridLines="0" workbookViewId="0">
      <selection activeCell="F5" sqref="F5"/>
    </sheetView>
  </sheetViews>
  <sheetFormatPr defaultRowHeight="15" x14ac:dyDescent="0.4"/>
  <cols>
    <col min="1" max="1" width="7.1328125" style="4" bestFit="1" customWidth="1"/>
    <col min="2" max="2" width="9.3984375" style="4" customWidth="1"/>
    <col min="3" max="3" width="17.73046875" style="4" customWidth="1"/>
    <col min="4" max="4" width="13.73046875" style="4" customWidth="1"/>
    <col min="5" max="5" width="5.73046875" style="4" customWidth="1"/>
    <col min="6" max="6" width="12.265625" style="4" customWidth="1"/>
    <col min="7" max="7" width="1.73046875" style="7" customWidth="1"/>
    <col min="8" max="8" width="9.3984375" style="4" customWidth="1"/>
    <col min="9" max="9" width="1.73046875" style="7" customWidth="1"/>
    <col min="10" max="10" width="17.73046875" style="4" customWidth="1"/>
    <col min="11" max="256" width="9.06640625" style="4"/>
    <col min="257" max="257" width="5.86328125" style="4" customWidth="1"/>
    <col min="258" max="258" width="9.3984375" style="4" customWidth="1"/>
    <col min="259" max="259" width="17.73046875" style="4" customWidth="1"/>
    <col min="260" max="260" width="15.86328125" style="4" customWidth="1"/>
    <col min="261" max="261" width="5.73046875" style="4" customWidth="1"/>
    <col min="262" max="262" width="12.265625" style="4" customWidth="1"/>
    <col min="263" max="263" width="1.73046875" style="4" customWidth="1"/>
    <col min="264" max="264" width="9.3984375" style="4" customWidth="1"/>
    <col min="265" max="265" width="1.73046875" style="4" customWidth="1"/>
    <col min="266" max="266" width="17.73046875" style="4" customWidth="1"/>
    <col min="267" max="512" width="9.06640625" style="4"/>
    <col min="513" max="513" width="5.86328125" style="4" customWidth="1"/>
    <col min="514" max="514" width="9.3984375" style="4" customWidth="1"/>
    <col min="515" max="515" width="17.73046875" style="4" customWidth="1"/>
    <col min="516" max="516" width="15.86328125" style="4" customWidth="1"/>
    <col min="517" max="517" width="5.73046875" style="4" customWidth="1"/>
    <col min="518" max="518" width="12.265625" style="4" customWidth="1"/>
    <col min="519" max="519" width="1.73046875" style="4" customWidth="1"/>
    <col min="520" max="520" width="9.3984375" style="4" customWidth="1"/>
    <col min="521" max="521" width="1.73046875" style="4" customWidth="1"/>
    <col min="522" max="522" width="17.73046875" style="4" customWidth="1"/>
    <col min="523" max="768" width="9.06640625" style="4"/>
    <col min="769" max="769" width="5.86328125" style="4" customWidth="1"/>
    <col min="770" max="770" width="9.3984375" style="4" customWidth="1"/>
    <col min="771" max="771" width="17.73046875" style="4" customWidth="1"/>
    <col min="772" max="772" width="15.86328125" style="4" customWidth="1"/>
    <col min="773" max="773" width="5.73046875" style="4" customWidth="1"/>
    <col min="774" max="774" width="12.265625" style="4" customWidth="1"/>
    <col min="775" max="775" width="1.73046875" style="4" customWidth="1"/>
    <col min="776" max="776" width="9.3984375" style="4" customWidth="1"/>
    <col min="777" max="777" width="1.73046875" style="4" customWidth="1"/>
    <col min="778" max="778" width="17.73046875" style="4" customWidth="1"/>
    <col min="779" max="1024" width="9.06640625" style="4"/>
    <col min="1025" max="1025" width="5.86328125" style="4" customWidth="1"/>
    <col min="1026" max="1026" width="9.3984375" style="4" customWidth="1"/>
    <col min="1027" max="1027" width="17.73046875" style="4" customWidth="1"/>
    <col min="1028" max="1028" width="15.86328125" style="4" customWidth="1"/>
    <col min="1029" max="1029" width="5.73046875" style="4" customWidth="1"/>
    <col min="1030" max="1030" width="12.265625" style="4" customWidth="1"/>
    <col min="1031" max="1031" width="1.73046875" style="4" customWidth="1"/>
    <col min="1032" max="1032" width="9.3984375" style="4" customWidth="1"/>
    <col min="1033" max="1033" width="1.73046875" style="4" customWidth="1"/>
    <col min="1034" max="1034" width="17.73046875" style="4" customWidth="1"/>
    <col min="1035" max="1280" width="9.06640625" style="4"/>
    <col min="1281" max="1281" width="5.86328125" style="4" customWidth="1"/>
    <col min="1282" max="1282" width="9.3984375" style="4" customWidth="1"/>
    <col min="1283" max="1283" width="17.73046875" style="4" customWidth="1"/>
    <col min="1284" max="1284" width="15.86328125" style="4" customWidth="1"/>
    <col min="1285" max="1285" width="5.73046875" style="4" customWidth="1"/>
    <col min="1286" max="1286" width="12.265625" style="4" customWidth="1"/>
    <col min="1287" max="1287" width="1.73046875" style="4" customWidth="1"/>
    <col min="1288" max="1288" width="9.3984375" style="4" customWidth="1"/>
    <col min="1289" max="1289" width="1.73046875" style="4" customWidth="1"/>
    <col min="1290" max="1290" width="17.73046875" style="4" customWidth="1"/>
    <col min="1291" max="1536" width="9.06640625" style="4"/>
    <col min="1537" max="1537" width="5.86328125" style="4" customWidth="1"/>
    <col min="1538" max="1538" width="9.3984375" style="4" customWidth="1"/>
    <col min="1539" max="1539" width="17.73046875" style="4" customWidth="1"/>
    <col min="1540" max="1540" width="15.86328125" style="4" customWidth="1"/>
    <col min="1541" max="1541" width="5.73046875" style="4" customWidth="1"/>
    <col min="1542" max="1542" width="12.265625" style="4" customWidth="1"/>
    <col min="1543" max="1543" width="1.73046875" style="4" customWidth="1"/>
    <col min="1544" max="1544" width="9.3984375" style="4" customWidth="1"/>
    <col min="1545" max="1545" width="1.73046875" style="4" customWidth="1"/>
    <col min="1546" max="1546" width="17.73046875" style="4" customWidth="1"/>
    <col min="1547" max="1792" width="9.06640625" style="4"/>
    <col min="1793" max="1793" width="5.86328125" style="4" customWidth="1"/>
    <col min="1794" max="1794" width="9.3984375" style="4" customWidth="1"/>
    <col min="1795" max="1795" width="17.73046875" style="4" customWidth="1"/>
    <col min="1796" max="1796" width="15.86328125" style="4" customWidth="1"/>
    <col min="1797" max="1797" width="5.73046875" style="4" customWidth="1"/>
    <col min="1798" max="1798" width="12.265625" style="4" customWidth="1"/>
    <col min="1799" max="1799" width="1.73046875" style="4" customWidth="1"/>
    <col min="1800" max="1800" width="9.3984375" style="4" customWidth="1"/>
    <col min="1801" max="1801" width="1.73046875" style="4" customWidth="1"/>
    <col min="1802" max="1802" width="17.73046875" style="4" customWidth="1"/>
    <col min="1803" max="2048" width="9.06640625" style="4"/>
    <col min="2049" max="2049" width="5.86328125" style="4" customWidth="1"/>
    <col min="2050" max="2050" width="9.3984375" style="4" customWidth="1"/>
    <col min="2051" max="2051" width="17.73046875" style="4" customWidth="1"/>
    <col min="2052" max="2052" width="15.86328125" style="4" customWidth="1"/>
    <col min="2053" max="2053" width="5.73046875" style="4" customWidth="1"/>
    <col min="2054" max="2054" width="12.265625" style="4" customWidth="1"/>
    <col min="2055" max="2055" width="1.73046875" style="4" customWidth="1"/>
    <col min="2056" max="2056" width="9.3984375" style="4" customWidth="1"/>
    <col min="2057" max="2057" width="1.73046875" style="4" customWidth="1"/>
    <col min="2058" max="2058" width="17.73046875" style="4" customWidth="1"/>
    <col min="2059" max="2304" width="9.06640625" style="4"/>
    <col min="2305" max="2305" width="5.86328125" style="4" customWidth="1"/>
    <col min="2306" max="2306" width="9.3984375" style="4" customWidth="1"/>
    <col min="2307" max="2307" width="17.73046875" style="4" customWidth="1"/>
    <col min="2308" max="2308" width="15.86328125" style="4" customWidth="1"/>
    <col min="2309" max="2309" width="5.73046875" style="4" customWidth="1"/>
    <col min="2310" max="2310" width="12.265625" style="4" customWidth="1"/>
    <col min="2311" max="2311" width="1.73046875" style="4" customWidth="1"/>
    <col min="2312" max="2312" width="9.3984375" style="4" customWidth="1"/>
    <col min="2313" max="2313" width="1.73046875" style="4" customWidth="1"/>
    <col min="2314" max="2314" width="17.73046875" style="4" customWidth="1"/>
    <col min="2315" max="2560" width="9.06640625" style="4"/>
    <col min="2561" max="2561" width="5.86328125" style="4" customWidth="1"/>
    <col min="2562" max="2562" width="9.3984375" style="4" customWidth="1"/>
    <col min="2563" max="2563" width="17.73046875" style="4" customWidth="1"/>
    <col min="2564" max="2564" width="15.86328125" style="4" customWidth="1"/>
    <col min="2565" max="2565" width="5.73046875" style="4" customWidth="1"/>
    <col min="2566" max="2566" width="12.265625" style="4" customWidth="1"/>
    <col min="2567" max="2567" width="1.73046875" style="4" customWidth="1"/>
    <col min="2568" max="2568" width="9.3984375" style="4" customWidth="1"/>
    <col min="2569" max="2569" width="1.73046875" style="4" customWidth="1"/>
    <col min="2570" max="2570" width="17.73046875" style="4" customWidth="1"/>
    <col min="2571" max="2816" width="9.06640625" style="4"/>
    <col min="2817" max="2817" width="5.86328125" style="4" customWidth="1"/>
    <col min="2818" max="2818" width="9.3984375" style="4" customWidth="1"/>
    <col min="2819" max="2819" width="17.73046875" style="4" customWidth="1"/>
    <col min="2820" max="2820" width="15.86328125" style="4" customWidth="1"/>
    <col min="2821" max="2821" width="5.73046875" style="4" customWidth="1"/>
    <col min="2822" max="2822" width="12.265625" style="4" customWidth="1"/>
    <col min="2823" max="2823" width="1.73046875" style="4" customWidth="1"/>
    <col min="2824" max="2824" width="9.3984375" style="4" customWidth="1"/>
    <col min="2825" max="2825" width="1.73046875" style="4" customWidth="1"/>
    <col min="2826" max="2826" width="17.73046875" style="4" customWidth="1"/>
    <col min="2827" max="3072" width="9.06640625" style="4"/>
    <col min="3073" max="3073" width="5.86328125" style="4" customWidth="1"/>
    <col min="3074" max="3074" width="9.3984375" style="4" customWidth="1"/>
    <col min="3075" max="3075" width="17.73046875" style="4" customWidth="1"/>
    <col min="3076" max="3076" width="15.86328125" style="4" customWidth="1"/>
    <col min="3077" max="3077" width="5.73046875" style="4" customWidth="1"/>
    <col min="3078" max="3078" width="12.265625" style="4" customWidth="1"/>
    <col min="3079" max="3079" width="1.73046875" style="4" customWidth="1"/>
    <col min="3080" max="3080" width="9.3984375" style="4" customWidth="1"/>
    <col min="3081" max="3081" width="1.73046875" style="4" customWidth="1"/>
    <col min="3082" max="3082" width="17.73046875" style="4" customWidth="1"/>
    <col min="3083" max="3328" width="9.06640625" style="4"/>
    <col min="3329" max="3329" width="5.86328125" style="4" customWidth="1"/>
    <col min="3330" max="3330" width="9.3984375" style="4" customWidth="1"/>
    <col min="3331" max="3331" width="17.73046875" style="4" customWidth="1"/>
    <col min="3332" max="3332" width="15.86328125" style="4" customWidth="1"/>
    <col min="3333" max="3333" width="5.73046875" style="4" customWidth="1"/>
    <col min="3334" max="3334" width="12.265625" style="4" customWidth="1"/>
    <col min="3335" max="3335" width="1.73046875" style="4" customWidth="1"/>
    <col min="3336" max="3336" width="9.3984375" style="4" customWidth="1"/>
    <col min="3337" max="3337" width="1.73046875" style="4" customWidth="1"/>
    <col min="3338" max="3338" width="17.73046875" style="4" customWidth="1"/>
    <col min="3339" max="3584" width="9.06640625" style="4"/>
    <col min="3585" max="3585" width="5.86328125" style="4" customWidth="1"/>
    <col min="3586" max="3586" width="9.3984375" style="4" customWidth="1"/>
    <col min="3587" max="3587" width="17.73046875" style="4" customWidth="1"/>
    <col min="3588" max="3588" width="15.86328125" style="4" customWidth="1"/>
    <col min="3589" max="3589" width="5.73046875" style="4" customWidth="1"/>
    <col min="3590" max="3590" width="12.265625" style="4" customWidth="1"/>
    <col min="3591" max="3591" width="1.73046875" style="4" customWidth="1"/>
    <col min="3592" max="3592" width="9.3984375" style="4" customWidth="1"/>
    <col min="3593" max="3593" width="1.73046875" style="4" customWidth="1"/>
    <col min="3594" max="3594" width="17.73046875" style="4" customWidth="1"/>
    <col min="3595" max="3840" width="9.06640625" style="4"/>
    <col min="3841" max="3841" width="5.86328125" style="4" customWidth="1"/>
    <col min="3842" max="3842" width="9.3984375" style="4" customWidth="1"/>
    <col min="3843" max="3843" width="17.73046875" style="4" customWidth="1"/>
    <col min="3844" max="3844" width="15.86328125" style="4" customWidth="1"/>
    <col min="3845" max="3845" width="5.73046875" style="4" customWidth="1"/>
    <col min="3846" max="3846" width="12.265625" style="4" customWidth="1"/>
    <col min="3847" max="3847" width="1.73046875" style="4" customWidth="1"/>
    <col min="3848" max="3848" width="9.3984375" style="4" customWidth="1"/>
    <col min="3849" max="3849" width="1.73046875" style="4" customWidth="1"/>
    <col min="3850" max="3850" width="17.73046875" style="4" customWidth="1"/>
    <col min="3851" max="4096" width="9.06640625" style="4"/>
    <col min="4097" max="4097" width="5.86328125" style="4" customWidth="1"/>
    <col min="4098" max="4098" width="9.3984375" style="4" customWidth="1"/>
    <col min="4099" max="4099" width="17.73046875" style="4" customWidth="1"/>
    <col min="4100" max="4100" width="15.86328125" style="4" customWidth="1"/>
    <col min="4101" max="4101" width="5.73046875" style="4" customWidth="1"/>
    <col min="4102" max="4102" width="12.265625" style="4" customWidth="1"/>
    <col min="4103" max="4103" width="1.73046875" style="4" customWidth="1"/>
    <col min="4104" max="4104" width="9.3984375" style="4" customWidth="1"/>
    <col min="4105" max="4105" width="1.73046875" style="4" customWidth="1"/>
    <col min="4106" max="4106" width="17.73046875" style="4" customWidth="1"/>
    <col min="4107" max="4352" width="9.06640625" style="4"/>
    <col min="4353" max="4353" width="5.86328125" style="4" customWidth="1"/>
    <col min="4354" max="4354" width="9.3984375" style="4" customWidth="1"/>
    <col min="4355" max="4355" width="17.73046875" style="4" customWidth="1"/>
    <col min="4356" max="4356" width="15.86328125" style="4" customWidth="1"/>
    <col min="4357" max="4357" width="5.73046875" style="4" customWidth="1"/>
    <col min="4358" max="4358" width="12.265625" style="4" customWidth="1"/>
    <col min="4359" max="4359" width="1.73046875" style="4" customWidth="1"/>
    <col min="4360" max="4360" width="9.3984375" style="4" customWidth="1"/>
    <col min="4361" max="4361" width="1.73046875" style="4" customWidth="1"/>
    <col min="4362" max="4362" width="17.73046875" style="4" customWidth="1"/>
    <col min="4363" max="4608" width="9.06640625" style="4"/>
    <col min="4609" max="4609" width="5.86328125" style="4" customWidth="1"/>
    <col min="4610" max="4610" width="9.3984375" style="4" customWidth="1"/>
    <col min="4611" max="4611" width="17.73046875" style="4" customWidth="1"/>
    <col min="4612" max="4612" width="15.86328125" style="4" customWidth="1"/>
    <col min="4613" max="4613" width="5.73046875" style="4" customWidth="1"/>
    <col min="4614" max="4614" width="12.265625" style="4" customWidth="1"/>
    <col min="4615" max="4615" width="1.73046875" style="4" customWidth="1"/>
    <col min="4616" max="4616" width="9.3984375" style="4" customWidth="1"/>
    <col min="4617" max="4617" width="1.73046875" style="4" customWidth="1"/>
    <col min="4618" max="4618" width="17.73046875" style="4" customWidth="1"/>
    <col min="4619" max="4864" width="9.06640625" style="4"/>
    <col min="4865" max="4865" width="5.86328125" style="4" customWidth="1"/>
    <col min="4866" max="4866" width="9.3984375" style="4" customWidth="1"/>
    <col min="4867" max="4867" width="17.73046875" style="4" customWidth="1"/>
    <col min="4868" max="4868" width="15.86328125" style="4" customWidth="1"/>
    <col min="4869" max="4869" width="5.73046875" style="4" customWidth="1"/>
    <col min="4870" max="4870" width="12.265625" style="4" customWidth="1"/>
    <col min="4871" max="4871" width="1.73046875" style="4" customWidth="1"/>
    <col min="4872" max="4872" width="9.3984375" style="4" customWidth="1"/>
    <col min="4873" max="4873" width="1.73046875" style="4" customWidth="1"/>
    <col min="4874" max="4874" width="17.73046875" style="4" customWidth="1"/>
    <col min="4875" max="5120" width="9.06640625" style="4"/>
    <col min="5121" max="5121" width="5.86328125" style="4" customWidth="1"/>
    <col min="5122" max="5122" width="9.3984375" style="4" customWidth="1"/>
    <col min="5123" max="5123" width="17.73046875" style="4" customWidth="1"/>
    <col min="5124" max="5124" width="15.86328125" style="4" customWidth="1"/>
    <col min="5125" max="5125" width="5.73046875" style="4" customWidth="1"/>
    <col min="5126" max="5126" width="12.265625" style="4" customWidth="1"/>
    <col min="5127" max="5127" width="1.73046875" style="4" customWidth="1"/>
    <col min="5128" max="5128" width="9.3984375" style="4" customWidth="1"/>
    <col min="5129" max="5129" width="1.73046875" style="4" customWidth="1"/>
    <col min="5130" max="5130" width="17.73046875" style="4" customWidth="1"/>
    <col min="5131" max="5376" width="9.06640625" style="4"/>
    <col min="5377" max="5377" width="5.86328125" style="4" customWidth="1"/>
    <col min="5378" max="5378" width="9.3984375" style="4" customWidth="1"/>
    <col min="5379" max="5379" width="17.73046875" style="4" customWidth="1"/>
    <col min="5380" max="5380" width="15.86328125" style="4" customWidth="1"/>
    <col min="5381" max="5381" width="5.73046875" style="4" customWidth="1"/>
    <col min="5382" max="5382" width="12.265625" style="4" customWidth="1"/>
    <col min="5383" max="5383" width="1.73046875" style="4" customWidth="1"/>
    <col min="5384" max="5384" width="9.3984375" style="4" customWidth="1"/>
    <col min="5385" max="5385" width="1.73046875" style="4" customWidth="1"/>
    <col min="5386" max="5386" width="17.73046875" style="4" customWidth="1"/>
    <col min="5387" max="5632" width="9.06640625" style="4"/>
    <col min="5633" max="5633" width="5.86328125" style="4" customWidth="1"/>
    <col min="5634" max="5634" width="9.3984375" style="4" customWidth="1"/>
    <col min="5635" max="5635" width="17.73046875" style="4" customWidth="1"/>
    <col min="5636" max="5636" width="15.86328125" style="4" customWidth="1"/>
    <col min="5637" max="5637" width="5.73046875" style="4" customWidth="1"/>
    <col min="5638" max="5638" width="12.265625" style="4" customWidth="1"/>
    <col min="5639" max="5639" width="1.73046875" style="4" customWidth="1"/>
    <col min="5640" max="5640" width="9.3984375" style="4" customWidth="1"/>
    <col min="5641" max="5641" width="1.73046875" style="4" customWidth="1"/>
    <col min="5642" max="5642" width="17.73046875" style="4" customWidth="1"/>
    <col min="5643" max="5888" width="9.06640625" style="4"/>
    <col min="5889" max="5889" width="5.86328125" style="4" customWidth="1"/>
    <col min="5890" max="5890" width="9.3984375" style="4" customWidth="1"/>
    <col min="5891" max="5891" width="17.73046875" style="4" customWidth="1"/>
    <col min="5892" max="5892" width="15.86328125" style="4" customWidth="1"/>
    <col min="5893" max="5893" width="5.73046875" style="4" customWidth="1"/>
    <col min="5894" max="5894" width="12.265625" style="4" customWidth="1"/>
    <col min="5895" max="5895" width="1.73046875" style="4" customWidth="1"/>
    <col min="5896" max="5896" width="9.3984375" style="4" customWidth="1"/>
    <col min="5897" max="5897" width="1.73046875" style="4" customWidth="1"/>
    <col min="5898" max="5898" width="17.73046875" style="4" customWidth="1"/>
    <col min="5899" max="6144" width="9.06640625" style="4"/>
    <col min="6145" max="6145" width="5.86328125" style="4" customWidth="1"/>
    <col min="6146" max="6146" width="9.3984375" style="4" customWidth="1"/>
    <col min="6147" max="6147" width="17.73046875" style="4" customWidth="1"/>
    <col min="6148" max="6148" width="15.86328125" style="4" customWidth="1"/>
    <col min="6149" max="6149" width="5.73046875" style="4" customWidth="1"/>
    <col min="6150" max="6150" width="12.265625" style="4" customWidth="1"/>
    <col min="6151" max="6151" width="1.73046875" style="4" customWidth="1"/>
    <col min="6152" max="6152" width="9.3984375" style="4" customWidth="1"/>
    <col min="6153" max="6153" width="1.73046875" style="4" customWidth="1"/>
    <col min="6154" max="6154" width="17.73046875" style="4" customWidth="1"/>
    <col min="6155" max="6400" width="9.06640625" style="4"/>
    <col min="6401" max="6401" width="5.86328125" style="4" customWidth="1"/>
    <col min="6402" max="6402" width="9.3984375" style="4" customWidth="1"/>
    <col min="6403" max="6403" width="17.73046875" style="4" customWidth="1"/>
    <col min="6404" max="6404" width="15.86328125" style="4" customWidth="1"/>
    <col min="6405" max="6405" width="5.73046875" style="4" customWidth="1"/>
    <col min="6406" max="6406" width="12.265625" style="4" customWidth="1"/>
    <col min="6407" max="6407" width="1.73046875" style="4" customWidth="1"/>
    <col min="6408" max="6408" width="9.3984375" style="4" customWidth="1"/>
    <col min="6409" max="6409" width="1.73046875" style="4" customWidth="1"/>
    <col min="6410" max="6410" width="17.73046875" style="4" customWidth="1"/>
    <col min="6411" max="6656" width="9.06640625" style="4"/>
    <col min="6657" max="6657" width="5.86328125" style="4" customWidth="1"/>
    <col min="6658" max="6658" width="9.3984375" style="4" customWidth="1"/>
    <col min="6659" max="6659" width="17.73046875" style="4" customWidth="1"/>
    <col min="6660" max="6660" width="15.86328125" style="4" customWidth="1"/>
    <col min="6661" max="6661" width="5.73046875" style="4" customWidth="1"/>
    <col min="6662" max="6662" width="12.265625" style="4" customWidth="1"/>
    <col min="6663" max="6663" width="1.73046875" style="4" customWidth="1"/>
    <col min="6664" max="6664" width="9.3984375" style="4" customWidth="1"/>
    <col min="6665" max="6665" width="1.73046875" style="4" customWidth="1"/>
    <col min="6666" max="6666" width="17.73046875" style="4" customWidth="1"/>
    <col min="6667" max="6912" width="9.06640625" style="4"/>
    <col min="6913" max="6913" width="5.86328125" style="4" customWidth="1"/>
    <col min="6914" max="6914" width="9.3984375" style="4" customWidth="1"/>
    <col min="6915" max="6915" width="17.73046875" style="4" customWidth="1"/>
    <col min="6916" max="6916" width="15.86328125" style="4" customWidth="1"/>
    <col min="6917" max="6917" width="5.73046875" style="4" customWidth="1"/>
    <col min="6918" max="6918" width="12.265625" style="4" customWidth="1"/>
    <col min="6919" max="6919" width="1.73046875" style="4" customWidth="1"/>
    <col min="6920" max="6920" width="9.3984375" style="4" customWidth="1"/>
    <col min="6921" max="6921" width="1.73046875" style="4" customWidth="1"/>
    <col min="6922" max="6922" width="17.73046875" style="4" customWidth="1"/>
    <col min="6923" max="7168" width="9.06640625" style="4"/>
    <col min="7169" max="7169" width="5.86328125" style="4" customWidth="1"/>
    <col min="7170" max="7170" width="9.3984375" style="4" customWidth="1"/>
    <col min="7171" max="7171" width="17.73046875" style="4" customWidth="1"/>
    <col min="7172" max="7172" width="15.86328125" style="4" customWidth="1"/>
    <col min="7173" max="7173" width="5.73046875" style="4" customWidth="1"/>
    <col min="7174" max="7174" width="12.265625" style="4" customWidth="1"/>
    <col min="7175" max="7175" width="1.73046875" style="4" customWidth="1"/>
    <col min="7176" max="7176" width="9.3984375" style="4" customWidth="1"/>
    <col min="7177" max="7177" width="1.73046875" style="4" customWidth="1"/>
    <col min="7178" max="7178" width="17.73046875" style="4" customWidth="1"/>
    <col min="7179" max="7424" width="9.06640625" style="4"/>
    <col min="7425" max="7425" width="5.86328125" style="4" customWidth="1"/>
    <col min="7426" max="7426" width="9.3984375" style="4" customWidth="1"/>
    <col min="7427" max="7427" width="17.73046875" style="4" customWidth="1"/>
    <col min="7428" max="7428" width="15.86328125" style="4" customWidth="1"/>
    <col min="7429" max="7429" width="5.73046875" style="4" customWidth="1"/>
    <col min="7430" max="7430" width="12.265625" style="4" customWidth="1"/>
    <col min="7431" max="7431" width="1.73046875" style="4" customWidth="1"/>
    <col min="7432" max="7432" width="9.3984375" style="4" customWidth="1"/>
    <col min="7433" max="7433" width="1.73046875" style="4" customWidth="1"/>
    <col min="7434" max="7434" width="17.73046875" style="4" customWidth="1"/>
    <col min="7435" max="7680" width="9.06640625" style="4"/>
    <col min="7681" max="7681" width="5.86328125" style="4" customWidth="1"/>
    <col min="7682" max="7682" width="9.3984375" style="4" customWidth="1"/>
    <col min="7683" max="7683" width="17.73046875" style="4" customWidth="1"/>
    <col min="7684" max="7684" width="15.86328125" style="4" customWidth="1"/>
    <col min="7685" max="7685" width="5.73046875" style="4" customWidth="1"/>
    <col min="7686" max="7686" width="12.265625" style="4" customWidth="1"/>
    <col min="7687" max="7687" width="1.73046875" style="4" customWidth="1"/>
    <col min="7688" max="7688" width="9.3984375" style="4" customWidth="1"/>
    <col min="7689" max="7689" width="1.73046875" style="4" customWidth="1"/>
    <col min="7690" max="7690" width="17.73046875" style="4" customWidth="1"/>
    <col min="7691" max="7936" width="9.06640625" style="4"/>
    <col min="7937" max="7937" width="5.86328125" style="4" customWidth="1"/>
    <col min="7938" max="7938" width="9.3984375" style="4" customWidth="1"/>
    <col min="7939" max="7939" width="17.73046875" style="4" customWidth="1"/>
    <col min="7940" max="7940" width="15.86328125" style="4" customWidth="1"/>
    <col min="7941" max="7941" width="5.73046875" style="4" customWidth="1"/>
    <col min="7942" max="7942" width="12.265625" style="4" customWidth="1"/>
    <col min="7943" max="7943" width="1.73046875" style="4" customWidth="1"/>
    <col min="7944" max="7944" width="9.3984375" style="4" customWidth="1"/>
    <col min="7945" max="7945" width="1.73046875" style="4" customWidth="1"/>
    <col min="7946" max="7946" width="17.73046875" style="4" customWidth="1"/>
    <col min="7947" max="8192" width="9.06640625" style="4"/>
    <col min="8193" max="8193" width="5.86328125" style="4" customWidth="1"/>
    <col min="8194" max="8194" width="9.3984375" style="4" customWidth="1"/>
    <col min="8195" max="8195" width="17.73046875" style="4" customWidth="1"/>
    <col min="8196" max="8196" width="15.86328125" style="4" customWidth="1"/>
    <col min="8197" max="8197" width="5.73046875" style="4" customWidth="1"/>
    <col min="8198" max="8198" width="12.265625" style="4" customWidth="1"/>
    <col min="8199" max="8199" width="1.73046875" style="4" customWidth="1"/>
    <col min="8200" max="8200" width="9.3984375" style="4" customWidth="1"/>
    <col min="8201" max="8201" width="1.73046875" style="4" customWidth="1"/>
    <col min="8202" max="8202" width="17.73046875" style="4" customWidth="1"/>
    <col min="8203" max="8448" width="9.06640625" style="4"/>
    <col min="8449" max="8449" width="5.86328125" style="4" customWidth="1"/>
    <col min="8450" max="8450" width="9.3984375" style="4" customWidth="1"/>
    <col min="8451" max="8451" width="17.73046875" style="4" customWidth="1"/>
    <col min="8452" max="8452" width="15.86328125" style="4" customWidth="1"/>
    <col min="8453" max="8453" width="5.73046875" style="4" customWidth="1"/>
    <col min="8454" max="8454" width="12.265625" style="4" customWidth="1"/>
    <col min="8455" max="8455" width="1.73046875" style="4" customWidth="1"/>
    <col min="8456" max="8456" width="9.3984375" style="4" customWidth="1"/>
    <col min="8457" max="8457" width="1.73046875" style="4" customWidth="1"/>
    <col min="8458" max="8458" width="17.73046875" style="4" customWidth="1"/>
    <col min="8459" max="8704" width="9.06640625" style="4"/>
    <col min="8705" max="8705" width="5.86328125" style="4" customWidth="1"/>
    <col min="8706" max="8706" width="9.3984375" style="4" customWidth="1"/>
    <col min="8707" max="8707" width="17.73046875" style="4" customWidth="1"/>
    <col min="8708" max="8708" width="15.86328125" style="4" customWidth="1"/>
    <col min="8709" max="8709" width="5.73046875" style="4" customWidth="1"/>
    <col min="8710" max="8710" width="12.265625" style="4" customWidth="1"/>
    <col min="8711" max="8711" width="1.73046875" style="4" customWidth="1"/>
    <col min="8712" max="8712" width="9.3984375" style="4" customWidth="1"/>
    <col min="8713" max="8713" width="1.73046875" style="4" customWidth="1"/>
    <col min="8714" max="8714" width="17.73046875" style="4" customWidth="1"/>
    <col min="8715" max="8960" width="9.06640625" style="4"/>
    <col min="8961" max="8961" width="5.86328125" style="4" customWidth="1"/>
    <col min="8962" max="8962" width="9.3984375" style="4" customWidth="1"/>
    <col min="8963" max="8963" width="17.73046875" style="4" customWidth="1"/>
    <col min="8964" max="8964" width="15.86328125" style="4" customWidth="1"/>
    <col min="8965" max="8965" width="5.73046875" style="4" customWidth="1"/>
    <col min="8966" max="8966" width="12.265625" style="4" customWidth="1"/>
    <col min="8967" max="8967" width="1.73046875" style="4" customWidth="1"/>
    <col min="8968" max="8968" width="9.3984375" style="4" customWidth="1"/>
    <col min="8969" max="8969" width="1.73046875" style="4" customWidth="1"/>
    <col min="8970" max="8970" width="17.73046875" style="4" customWidth="1"/>
    <col min="8971" max="9216" width="9.06640625" style="4"/>
    <col min="9217" max="9217" width="5.86328125" style="4" customWidth="1"/>
    <col min="9218" max="9218" width="9.3984375" style="4" customWidth="1"/>
    <col min="9219" max="9219" width="17.73046875" style="4" customWidth="1"/>
    <col min="9220" max="9220" width="15.86328125" style="4" customWidth="1"/>
    <col min="9221" max="9221" width="5.73046875" style="4" customWidth="1"/>
    <col min="9222" max="9222" width="12.265625" style="4" customWidth="1"/>
    <col min="9223" max="9223" width="1.73046875" style="4" customWidth="1"/>
    <col min="9224" max="9224" width="9.3984375" style="4" customWidth="1"/>
    <col min="9225" max="9225" width="1.73046875" style="4" customWidth="1"/>
    <col min="9226" max="9226" width="17.73046875" style="4" customWidth="1"/>
    <col min="9227" max="9472" width="9.06640625" style="4"/>
    <col min="9473" max="9473" width="5.86328125" style="4" customWidth="1"/>
    <col min="9474" max="9474" width="9.3984375" style="4" customWidth="1"/>
    <col min="9475" max="9475" width="17.73046875" style="4" customWidth="1"/>
    <col min="9476" max="9476" width="15.86328125" style="4" customWidth="1"/>
    <col min="9477" max="9477" width="5.73046875" style="4" customWidth="1"/>
    <col min="9478" max="9478" width="12.265625" style="4" customWidth="1"/>
    <col min="9479" max="9479" width="1.73046875" style="4" customWidth="1"/>
    <col min="9480" max="9480" width="9.3984375" style="4" customWidth="1"/>
    <col min="9481" max="9481" width="1.73046875" style="4" customWidth="1"/>
    <col min="9482" max="9482" width="17.73046875" style="4" customWidth="1"/>
    <col min="9483" max="9728" width="9.06640625" style="4"/>
    <col min="9729" max="9729" width="5.86328125" style="4" customWidth="1"/>
    <col min="9730" max="9730" width="9.3984375" style="4" customWidth="1"/>
    <col min="9731" max="9731" width="17.73046875" style="4" customWidth="1"/>
    <col min="9732" max="9732" width="15.86328125" style="4" customWidth="1"/>
    <col min="9733" max="9733" width="5.73046875" style="4" customWidth="1"/>
    <col min="9734" max="9734" width="12.265625" style="4" customWidth="1"/>
    <col min="9735" max="9735" width="1.73046875" style="4" customWidth="1"/>
    <col min="9736" max="9736" width="9.3984375" style="4" customWidth="1"/>
    <col min="9737" max="9737" width="1.73046875" style="4" customWidth="1"/>
    <col min="9738" max="9738" width="17.73046875" style="4" customWidth="1"/>
    <col min="9739" max="9984" width="9.06640625" style="4"/>
    <col min="9985" max="9985" width="5.86328125" style="4" customWidth="1"/>
    <col min="9986" max="9986" width="9.3984375" style="4" customWidth="1"/>
    <col min="9987" max="9987" width="17.73046875" style="4" customWidth="1"/>
    <col min="9988" max="9988" width="15.86328125" style="4" customWidth="1"/>
    <col min="9989" max="9989" width="5.73046875" style="4" customWidth="1"/>
    <col min="9990" max="9990" width="12.265625" style="4" customWidth="1"/>
    <col min="9991" max="9991" width="1.73046875" style="4" customWidth="1"/>
    <col min="9992" max="9992" width="9.3984375" style="4" customWidth="1"/>
    <col min="9993" max="9993" width="1.73046875" style="4" customWidth="1"/>
    <col min="9994" max="9994" width="17.73046875" style="4" customWidth="1"/>
    <col min="9995" max="10240" width="9.06640625" style="4"/>
    <col min="10241" max="10241" width="5.86328125" style="4" customWidth="1"/>
    <col min="10242" max="10242" width="9.3984375" style="4" customWidth="1"/>
    <col min="10243" max="10243" width="17.73046875" style="4" customWidth="1"/>
    <col min="10244" max="10244" width="15.86328125" style="4" customWidth="1"/>
    <col min="10245" max="10245" width="5.73046875" style="4" customWidth="1"/>
    <col min="10246" max="10246" width="12.265625" style="4" customWidth="1"/>
    <col min="10247" max="10247" width="1.73046875" style="4" customWidth="1"/>
    <col min="10248" max="10248" width="9.3984375" style="4" customWidth="1"/>
    <col min="10249" max="10249" width="1.73046875" style="4" customWidth="1"/>
    <col min="10250" max="10250" width="17.73046875" style="4" customWidth="1"/>
    <col min="10251" max="10496" width="9.06640625" style="4"/>
    <col min="10497" max="10497" width="5.86328125" style="4" customWidth="1"/>
    <col min="10498" max="10498" width="9.3984375" style="4" customWidth="1"/>
    <col min="10499" max="10499" width="17.73046875" style="4" customWidth="1"/>
    <col min="10500" max="10500" width="15.86328125" style="4" customWidth="1"/>
    <col min="10501" max="10501" width="5.73046875" style="4" customWidth="1"/>
    <col min="10502" max="10502" width="12.265625" style="4" customWidth="1"/>
    <col min="10503" max="10503" width="1.73046875" style="4" customWidth="1"/>
    <col min="10504" max="10504" width="9.3984375" style="4" customWidth="1"/>
    <col min="10505" max="10505" width="1.73046875" style="4" customWidth="1"/>
    <col min="10506" max="10506" width="17.73046875" style="4" customWidth="1"/>
    <col min="10507" max="10752" width="9.06640625" style="4"/>
    <col min="10753" max="10753" width="5.86328125" style="4" customWidth="1"/>
    <col min="10754" max="10754" width="9.3984375" style="4" customWidth="1"/>
    <col min="10755" max="10755" width="17.73046875" style="4" customWidth="1"/>
    <col min="10756" max="10756" width="15.86328125" style="4" customWidth="1"/>
    <col min="10757" max="10757" width="5.73046875" style="4" customWidth="1"/>
    <col min="10758" max="10758" width="12.265625" style="4" customWidth="1"/>
    <col min="10759" max="10759" width="1.73046875" style="4" customWidth="1"/>
    <col min="10760" max="10760" width="9.3984375" style="4" customWidth="1"/>
    <col min="10761" max="10761" width="1.73046875" style="4" customWidth="1"/>
    <col min="10762" max="10762" width="17.73046875" style="4" customWidth="1"/>
    <col min="10763" max="11008" width="9.06640625" style="4"/>
    <col min="11009" max="11009" width="5.86328125" style="4" customWidth="1"/>
    <col min="11010" max="11010" width="9.3984375" style="4" customWidth="1"/>
    <col min="11011" max="11011" width="17.73046875" style="4" customWidth="1"/>
    <col min="11012" max="11012" width="15.86328125" style="4" customWidth="1"/>
    <col min="11013" max="11013" width="5.73046875" style="4" customWidth="1"/>
    <col min="11014" max="11014" width="12.265625" style="4" customWidth="1"/>
    <col min="11015" max="11015" width="1.73046875" style="4" customWidth="1"/>
    <col min="11016" max="11016" width="9.3984375" style="4" customWidth="1"/>
    <col min="11017" max="11017" width="1.73046875" style="4" customWidth="1"/>
    <col min="11018" max="11018" width="17.73046875" style="4" customWidth="1"/>
    <col min="11019" max="11264" width="9.06640625" style="4"/>
    <col min="11265" max="11265" width="5.86328125" style="4" customWidth="1"/>
    <col min="11266" max="11266" width="9.3984375" style="4" customWidth="1"/>
    <col min="11267" max="11267" width="17.73046875" style="4" customWidth="1"/>
    <col min="11268" max="11268" width="15.86328125" style="4" customWidth="1"/>
    <col min="11269" max="11269" width="5.73046875" style="4" customWidth="1"/>
    <col min="11270" max="11270" width="12.265625" style="4" customWidth="1"/>
    <col min="11271" max="11271" width="1.73046875" style="4" customWidth="1"/>
    <col min="11272" max="11272" width="9.3984375" style="4" customWidth="1"/>
    <col min="11273" max="11273" width="1.73046875" style="4" customWidth="1"/>
    <col min="11274" max="11274" width="17.73046875" style="4" customWidth="1"/>
    <col min="11275" max="11520" width="9.06640625" style="4"/>
    <col min="11521" max="11521" width="5.86328125" style="4" customWidth="1"/>
    <col min="11522" max="11522" width="9.3984375" style="4" customWidth="1"/>
    <col min="11523" max="11523" width="17.73046875" style="4" customWidth="1"/>
    <col min="11524" max="11524" width="15.86328125" style="4" customWidth="1"/>
    <col min="11525" max="11525" width="5.73046875" style="4" customWidth="1"/>
    <col min="11526" max="11526" width="12.265625" style="4" customWidth="1"/>
    <col min="11527" max="11527" width="1.73046875" style="4" customWidth="1"/>
    <col min="11528" max="11528" width="9.3984375" style="4" customWidth="1"/>
    <col min="11529" max="11529" width="1.73046875" style="4" customWidth="1"/>
    <col min="11530" max="11530" width="17.73046875" style="4" customWidth="1"/>
    <col min="11531" max="11776" width="9.06640625" style="4"/>
    <col min="11777" max="11777" width="5.86328125" style="4" customWidth="1"/>
    <col min="11778" max="11778" width="9.3984375" style="4" customWidth="1"/>
    <col min="11779" max="11779" width="17.73046875" style="4" customWidth="1"/>
    <col min="11780" max="11780" width="15.86328125" style="4" customWidth="1"/>
    <col min="11781" max="11781" width="5.73046875" style="4" customWidth="1"/>
    <col min="11782" max="11782" width="12.265625" style="4" customWidth="1"/>
    <col min="11783" max="11783" width="1.73046875" style="4" customWidth="1"/>
    <col min="11784" max="11784" width="9.3984375" style="4" customWidth="1"/>
    <col min="11785" max="11785" width="1.73046875" style="4" customWidth="1"/>
    <col min="11786" max="11786" width="17.73046875" style="4" customWidth="1"/>
    <col min="11787" max="12032" width="9.06640625" style="4"/>
    <col min="12033" max="12033" width="5.86328125" style="4" customWidth="1"/>
    <col min="12034" max="12034" width="9.3984375" style="4" customWidth="1"/>
    <col min="12035" max="12035" width="17.73046875" style="4" customWidth="1"/>
    <col min="12036" max="12036" width="15.86328125" style="4" customWidth="1"/>
    <col min="12037" max="12037" width="5.73046875" style="4" customWidth="1"/>
    <col min="12038" max="12038" width="12.265625" style="4" customWidth="1"/>
    <col min="12039" max="12039" width="1.73046875" style="4" customWidth="1"/>
    <col min="12040" max="12040" width="9.3984375" style="4" customWidth="1"/>
    <col min="12041" max="12041" width="1.73046875" style="4" customWidth="1"/>
    <col min="12042" max="12042" width="17.73046875" style="4" customWidth="1"/>
    <col min="12043" max="12288" width="9.06640625" style="4"/>
    <col min="12289" max="12289" width="5.86328125" style="4" customWidth="1"/>
    <col min="12290" max="12290" width="9.3984375" style="4" customWidth="1"/>
    <col min="12291" max="12291" width="17.73046875" style="4" customWidth="1"/>
    <col min="12292" max="12292" width="15.86328125" style="4" customWidth="1"/>
    <col min="12293" max="12293" width="5.73046875" style="4" customWidth="1"/>
    <col min="12294" max="12294" width="12.265625" style="4" customWidth="1"/>
    <col min="12295" max="12295" width="1.73046875" style="4" customWidth="1"/>
    <col min="12296" max="12296" width="9.3984375" style="4" customWidth="1"/>
    <col min="12297" max="12297" width="1.73046875" style="4" customWidth="1"/>
    <col min="12298" max="12298" width="17.73046875" style="4" customWidth="1"/>
    <col min="12299" max="12544" width="9.06640625" style="4"/>
    <col min="12545" max="12545" width="5.86328125" style="4" customWidth="1"/>
    <col min="12546" max="12546" width="9.3984375" style="4" customWidth="1"/>
    <col min="12547" max="12547" width="17.73046875" style="4" customWidth="1"/>
    <col min="12548" max="12548" width="15.86328125" style="4" customWidth="1"/>
    <col min="12549" max="12549" width="5.73046875" style="4" customWidth="1"/>
    <col min="12550" max="12550" width="12.265625" style="4" customWidth="1"/>
    <col min="12551" max="12551" width="1.73046875" style="4" customWidth="1"/>
    <col min="12552" max="12552" width="9.3984375" style="4" customWidth="1"/>
    <col min="12553" max="12553" width="1.73046875" style="4" customWidth="1"/>
    <col min="12554" max="12554" width="17.73046875" style="4" customWidth="1"/>
    <col min="12555" max="12800" width="9.06640625" style="4"/>
    <col min="12801" max="12801" width="5.86328125" style="4" customWidth="1"/>
    <col min="12802" max="12802" width="9.3984375" style="4" customWidth="1"/>
    <col min="12803" max="12803" width="17.73046875" style="4" customWidth="1"/>
    <col min="12804" max="12804" width="15.86328125" style="4" customWidth="1"/>
    <col min="12805" max="12805" width="5.73046875" style="4" customWidth="1"/>
    <col min="12806" max="12806" width="12.265625" style="4" customWidth="1"/>
    <col min="12807" max="12807" width="1.73046875" style="4" customWidth="1"/>
    <col min="12808" max="12808" width="9.3984375" style="4" customWidth="1"/>
    <col min="12809" max="12809" width="1.73046875" style="4" customWidth="1"/>
    <col min="12810" max="12810" width="17.73046875" style="4" customWidth="1"/>
    <col min="12811" max="13056" width="9.06640625" style="4"/>
    <col min="13057" max="13057" width="5.86328125" style="4" customWidth="1"/>
    <col min="13058" max="13058" width="9.3984375" style="4" customWidth="1"/>
    <col min="13059" max="13059" width="17.73046875" style="4" customWidth="1"/>
    <col min="13060" max="13060" width="15.86328125" style="4" customWidth="1"/>
    <col min="13061" max="13061" width="5.73046875" style="4" customWidth="1"/>
    <col min="13062" max="13062" width="12.265625" style="4" customWidth="1"/>
    <col min="13063" max="13063" width="1.73046875" style="4" customWidth="1"/>
    <col min="13064" max="13064" width="9.3984375" style="4" customWidth="1"/>
    <col min="13065" max="13065" width="1.73046875" style="4" customWidth="1"/>
    <col min="13066" max="13066" width="17.73046875" style="4" customWidth="1"/>
    <col min="13067" max="13312" width="9.06640625" style="4"/>
    <col min="13313" max="13313" width="5.86328125" style="4" customWidth="1"/>
    <col min="13314" max="13314" width="9.3984375" style="4" customWidth="1"/>
    <col min="13315" max="13315" width="17.73046875" style="4" customWidth="1"/>
    <col min="13316" max="13316" width="15.86328125" style="4" customWidth="1"/>
    <col min="13317" max="13317" width="5.73046875" style="4" customWidth="1"/>
    <col min="13318" max="13318" width="12.265625" style="4" customWidth="1"/>
    <col min="13319" max="13319" width="1.73046875" style="4" customWidth="1"/>
    <col min="13320" max="13320" width="9.3984375" style="4" customWidth="1"/>
    <col min="13321" max="13321" width="1.73046875" style="4" customWidth="1"/>
    <col min="13322" max="13322" width="17.73046875" style="4" customWidth="1"/>
    <col min="13323" max="13568" width="9.06640625" style="4"/>
    <col min="13569" max="13569" width="5.86328125" style="4" customWidth="1"/>
    <col min="13570" max="13570" width="9.3984375" style="4" customWidth="1"/>
    <col min="13571" max="13571" width="17.73046875" style="4" customWidth="1"/>
    <col min="13572" max="13572" width="15.86328125" style="4" customWidth="1"/>
    <col min="13573" max="13573" width="5.73046875" style="4" customWidth="1"/>
    <col min="13574" max="13574" width="12.265625" style="4" customWidth="1"/>
    <col min="13575" max="13575" width="1.73046875" style="4" customWidth="1"/>
    <col min="13576" max="13576" width="9.3984375" style="4" customWidth="1"/>
    <col min="13577" max="13577" width="1.73046875" style="4" customWidth="1"/>
    <col min="13578" max="13578" width="17.73046875" style="4" customWidth="1"/>
    <col min="13579" max="13824" width="9.06640625" style="4"/>
    <col min="13825" max="13825" width="5.86328125" style="4" customWidth="1"/>
    <col min="13826" max="13826" width="9.3984375" style="4" customWidth="1"/>
    <col min="13827" max="13827" width="17.73046875" style="4" customWidth="1"/>
    <col min="13828" max="13828" width="15.86328125" style="4" customWidth="1"/>
    <col min="13829" max="13829" width="5.73046875" style="4" customWidth="1"/>
    <col min="13830" max="13830" width="12.265625" style="4" customWidth="1"/>
    <col min="13831" max="13831" width="1.73046875" style="4" customWidth="1"/>
    <col min="13832" max="13832" width="9.3984375" style="4" customWidth="1"/>
    <col min="13833" max="13833" width="1.73046875" style="4" customWidth="1"/>
    <col min="13834" max="13834" width="17.73046875" style="4" customWidth="1"/>
    <col min="13835" max="14080" width="9.06640625" style="4"/>
    <col min="14081" max="14081" width="5.86328125" style="4" customWidth="1"/>
    <col min="14082" max="14082" width="9.3984375" style="4" customWidth="1"/>
    <col min="14083" max="14083" width="17.73046875" style="4" customWidth="1"/>
    <col min="14084" max="14084" width="15.86328125" style="4" customWidth="1"/>
    <col min="14085" max="14085" width="5.73046875" style="4" customWidth="1"/>
    <col min="14086" max="14086" width="12.265625" style="4" customWidth="1"/>
    <col min="14087" max="14087" width="1.73046875" style="4" customWidth="1"/>
    <col min="14088" max="14088" width="9.3984375" style="4" customWidth="1"/>
    <col min="14089" max="14089" width="1.73046875" style="4" customWidth="1"/>
    <col min="14090" max="14090" width="17.73046875" style="4" customWidth="1"/>
    <col min="14091" max="14336" width="9.06640625" style="4"/>
    <col min="14337" max="14337" width="5.86328125" style="4" customWidth="1"/>
    <col min="14338" max="14338" width="9.3984375" style="4" customWidth="1"/>
    <col min="14339" max="14339" width="17.73046875" style="4" customWidth="1"/>
    <col min="14340" max="14340" width="15.86328125" style="4" customWidth="1"/>
    <col min="14341" max="14341" width="5.73046875" style="4" customWidth="1"/>
    <col min="14342" max="14342" width="12.265625" style="4" customWidth="1"/>
    <col min="14343" max="14343" width="1.73046875" style="4" customWidth="1"/>
    <col min="14344" max="14344" width="9.3984375" style="4" customWidth="1"/>
    <col min="14345" max="14345" width="1.73046875" style="4" customWidth="1"/>
    <col min="14346" max="14346" width="17.73046875" style="4" customWidth="1"/>
    <col min="14347" max="14592" width="9.06640625" style="4"/>
    <col min="14593" max="14593" width="5.86328125" style="4" customWidth="1"/>
    <col min="14594" max="14594" width="9.3984375" style="4" customWidth="1"/>
    <col min="14595" max="14595" width="17.73046875" style="4" customWidth="1"/>
    <col min="14596" max="14596" width="15.86328125" style="4" customWidth="1"/>
    <col min="14597" max="14597" width="5.73046875" style="4" customWidth="1"/>
    <col min="14598" max="14598" width="12.265625" style="4" customWidth="1"/>
    <col min="14599" max="14599" width="1.73046875" style="4" customWidth="1"/>
    <col min="14600" max="14600" width="9.3984375" style="4" customWidth="1"/>
    <col min="14601" max="14601" width="1.73046875" style="4" customWidth="1"/>
    <col min="14602" max="14602" width="17.73046875" style="4" customWidth="1"/>
    <col min="14603" max="14848" width="9.06640625" style="4"/>
    <col min="14849" max="14849" width="5.86328125" style="4" customWidth="1"/>
    <col min="14850" max="14850" width="9.3984375" style="4" customWidth="1"/>
    <col min="14851" max="14851" width="17.73046875" style="4" customWidth="1"/>
    <col min="14852" max="14852" width="15.86328125" style="4" customWidth="1"/>
    <col min="14853" max="14853" width="5.73046875" style="4" customWidth="1"/>
    <col min="14854" max="14854" width="12.265625" style="4" customWidth="1"/>
    <col min="14855" max="14855" width="1.73046875" style="4" customWidth="1"/>
    <col min="14856" max="14856" width="9.3984375" style="4" customWidth="1"/>
    <col min="14857" max="14857" width="1.73046875" style="4" customWidth="1"/>
    <col min="14858" max="14858" width="17.73046875" style="4" customWidth="1"/>
    <col min="14859" max="15104" width="9.06640625" style="4"/>
    <col min="15105" max="15105" width="5.86328125" style="4" customWidth="1"/>
    <col min="15106" max="15106" width="9.3984375" style="4" customWidth="1"/>
    <col min="15107" max="15107" width="17.73046875" style="4" customWidth="1"/>
    <col min="15108" max="15108" width="15.86328125" style="4" customWidth="1"/>
    <col min="15109" max="15109" width="5.73046875" style="4" customWidth="1"/>
    <col min="15110" max="15110" width="12.265625" style="4" customWidth="1"/>
    <col min="15111" max="15111" width="1.73046875" style="4" customWidth="1"/>
    <col min="15112" max="15112" width="9.3984375" style="4" customWidth="1"/>
    <col min="15113" max="15113" width="1.73046875" style="4" customWidth="1"/>
    <col min="15114" max="15114" width="17.73046875" style="4" customWidth="1"/>
    <col min="15115" max="15360" width="9.06640625" style="4"/>
    <col min="15361" max="15361" width="5.86328125" style="4" customWidth="1"/>
    <col min="15362" max="15362" width="9.3984375" style="4" customWidth="1"/>
    <col min="15363" max="15363" width="17.73046875" style="4" customWidth="1"/>
    <col min="15364" max="15364" width="15.86328125" style="4" customWidth="1"/>
    <col min="15365" max="15365" width="5.73046875" style="4" customWidth="1"/>
    <col min="15366" max="15366" width="12.265625" style="4" customWidth="1"/>
    <col min="15367" max="15367" width="1.73046875" style="4" customWidth="1"/>
    <col min="15368" max="15368" width="9.3984375" style="4" customWidth="1"/>
    <col min="15369" max="15369" width="1.73046875" style="4" customWidth="1"/>
    <col min="15370" max="15370" width="17.73046875" style="4" customWidth="1"/>
    <col min="15371" max="15616" width="9.06640625" style="4"/>
    <col min="15617" max="15617" width="5.86328125" style="4" customWidth="1"/>
    <col min="15618" max="15618" width="9.3984375" style="4" customWidth="1"/>
    <col min="15619" max="15619" width="17.73046875" style="4" customWidth="1"/>
    <col min="15620" max="15620" width="15.86328125" style="4" customWidth="1"/>
    <col min="15621" max="15621" width="5.73046875" style="4" customWidth="1"/>
    <col min="15622" max="15622" width="12.265625" style="4" customWidth="1"/>
    <col min="15623" max="15623" width="1.73046875" style="4" customWidth="1"/>
    <col min="15624" max="15624" width="9.3984375" style="4" customWidth="1"/>
    <col min="15625" max="15625" width="1.73046875" style="4" customWidth="1"/>
    <col min="15626" max="15626" width="17.73046875" style="4" customWidth="1"/>
    <col min="15627" max="15872" width="9.06640625" style="4"/>
    <col min="15873" max="15873" width="5.86328125" style="4" customWidth="1"/>
    <col min="15874" max="15874" width="9.3984375" style="4" customWidth="1"/>
    <col min="15875" max="15875" width="17.73046875" style="4" customWidth="1"/>
    <col min="15876" max="15876" width="15.86328125" style="4" customWidth="1"/>
    <col min="15877" max="15877" width="5.73046875" style="4" customWidth="1"/>
    <col min="15878" max="15878" width="12.265625" style="4" customWidth="1"/>
    <col min="15879" max="15879" width="1.73046875" style="4" customWidth="1"/>
    <col min="15880" max="15880" width="9.3984375" style="4" customWidth="1"/>
    <col min="15881" max="15881" width="1.73046875" style="4" customWidth="1"/>
    <col min="15882" max="15882" width="17.73046875" style="4" customWidth="1"/>
    <col min="15883" max="16128" width="9.06640625" style="4"/>
    <col min="16129" max="16129" width="5.86328125" style="4" customWidth="1"/>
    <col min="16130" max="16130" width="9.3984375" style="4" customWidth="1"/>
    <col min="16131" max="16131" width="17.73046875" style="4" customWidth="1"/>
    <col min="16132" max="16132" width="15.86328125" style="4" customWidth="1"/>
    <col min="16133" max="16133" width="5.73046875" style="4" customWidth="1"/>
    <col min="16134" max="16134" width="12.265625" style="4" customWidth="1"/>
    <col min="16135" max="16135" width="1.73046875" style="4" customWidth="1"/>
    <col min="16136" max="16136" width="9.3984375" style="4" customWidth="1"/>
    <col min="16137" max="16137" width="1.73046875" style="4" customWidth="1"/>
    <col min="16138" max="16138" width="17.73046875" style="4" customWidth="1"/>
    <col min="16139" max="16384" width="9.06640625" style="4"/>
  </cols>
  <sheetData>
    <row r="1" spans="1:10" s="1" customFormat="1" ht="17.649999999999999" x14ac:dyDescent="0.5">
      <c r="C1" s="66" t="s">
        <v>24</v>
      </c>
      <c r="D1" s="67"/>
      <c r="E1" s="67"/>
      <c r="F1" s="67"/>
      <c r="G1" s="67"/>
      <c r="H1" s="67"/>
      <c r="I1" s="67"/>
      <c r="J1" s="68"/>
    </row>
    <row r="2" spans="1:10" s="2" customFormat="1" ht="13.5" x14ac:dyDescent="0.35">
      <c r="C2" s="3" t="s">
        <v>25</v>
      </c>
      <c r="D2" s="35"/>
      <c r="E2" s="35"/>
      <c r="F2" s="35"/>
      <c r="G2" s="6"/>
      <c r="I2" s="6"/>
      <c r="J2" s="36"/>
    </row>
    <row r="3" spans="1:10" s="2" customFormat="1" ht="13.5" x14ac:dyDescent="0.35">
      <c r="C3" s="3" t="s">
        <v>0</v>
      </c>
      <c r="D3" s="35"/>
      <c r="E3" s="35"/>
      <c r="F3" s="35"/>
      <c r="G3" s="8" t="s">
        <v>1</v>
      </c>
      <c r="I3" s="8" t="s">
        <v>15</v>
      </c>
      <c r="J3" s="36"/>
    </row>
    <row r="4" spans="1:10" s="2" customFormat="1" ht="13.5" x14ac:dyDescent="0.35">
      <c r="C4" s="3" t="s">
        <v>2</v>
      </c>
      <c r="D4" s="35"/>
      <c r="E4" s="35"/>
      <c r="F4" s="35"/>
      <c r="G4" s="82" t="s">
        <v>23</v>
      </c>
      <c r="H4" s="134"/>
      <c r="I4" s="134"/>
      <c r="J4" s="135"/>
    </row>
    <row r="5" spans="1:10" s="2" customFormat="1" ht="13.5" x14ac:dyDescent="0.35">
      <c r="C5" s="3" t="s">
        <v>3</v>
      </c>
      <c r="D5" s="35"/>
      <c r="E5" s="35"/>
      <c r="F5" s="35"/>
      <c r="G5" s="136" t="s">
        <v>26</v>
      </c>
      <c r="H5" s="136"/>
      <c r="I5" s="136"/>
      <c r="J5" s="137"/>
    </row>
    <row r="6" spans="1:10" s="2" customFormat="1" ht="13.9" thickBot="1" x14ac:dyDescent="0.4">
      <c r="C6" s="9"/>
      <c r="D6" s="37"/>
      <c r="E6" s="37"/>
      <c r="F6" s="37"/>
      <c r="G6" s="5"/>
      <c r="H6" s="37"/>
      <c r="I6" s="5"/>
      <c r="J6" s="38"/>
    </row>
    <row r="7" spans="1:10" ht="10.5" customHeight="1" thickBot="1" x14ac:dyDescent="0.45">
      <c r="A7" s="138"/>
      <c r="B7" s="138"/>
      <c r="C7" s="138"/>
      <c r="D7" s="138"/>
      <c r="E7" s="138"/>
      <c r="F7" s="138"/>
      <c r="G7" s="138"/>
      <c r="H7" s="138"/>
      <c r="I7" s="138"/>
      <c r="J7" s="138"/>
    </row>
    <row r="8" spans="1:10" s="39" customFormat="1" ht="18" thickBot="1" x14ac:dyDescent="0.55000000000000004">
      <c r="A8" s="104" t="s">
        <v>27</v>
      </c>
      <c r="B8" s="105"/>
      <c r="C8" s="105"/>
      <c r="D8" s="139" t="s">
        <v>28</v>
      </c>
      <c r="E8" s="105"/>
      <c r="F8" s="105"/>
      <c r="G8" s="105"/>
      <c r="H8" s="105"/>
      <c r="I8" s="105"/>
      <c r="J8" s="106"/>
    </row>
    <row r="9" spans="1:10" s="40" customFormat="1" ht="13.9" x14ac:dyDescent="0.35">
      <c r="A9" s="116">
        <v>65</v>
      </c>
      <c r="B9" s="117"/>
      <c r="C9" s="118"/>
      <c r="D9" s="122" t="s">
        <v>29</v>
      </c>
      <c r="E9" s="123"/>
      <c r="F9" s="123"/>
      <c r="G9" s="123"/>
      <c r="H9" s="123"/>
      <c r="I9" s="123"/>
      <c r="J9" s="124"/>
    </row>
    <row r="10" spans="1:10" s="40" customFormat="1" ht="14.25" thickBot="1" x14ac:dyDescent="0.4">
      <c r="A10" s="119"/>
      <c r="B10" s="120"/>
      <c r="C10" s="121"/>
      <c r="D10" s="125" t="s">
        <v>30</v>
      </c>
      <c r="E10" s="126"/>
      <c r="F10" s="126"/>
      <c r="G10" s="126"/>
      <c r="H10" s="126"/>
      <c r="I10" s="126"/>
      <c r="J10" s="127"/>
    </row>
    <row r="11" spans="1:10" s="39" customFormat="1" ht="18" thickBot="1" x14ac:dyDescent="0.55000000000000004">
      <c r="A11" s="128" t="s">
        <v>31</v>
      </c>
      <c r="B11" s="129"/>
      <c r="C11" s="129"/>
      <c r="D11" s="130" t="s">
        <v>32</v>
      </c>
      <c r="E11" s="129"/>
      <c r="F11" s="129"/>
      <c r="G11" s="129"/>
      <c r="H11" s="129"/>
      <c r="I11" s="129"/>
      <c r="J11" s="131"/>
    </row>
    <row r="12" spans="1:10" s="2" customFormat="1" ht="13.5" x14ac:dyDescent="0.35">
      <c r="A12" s="109" t="s">
        <v>33</v>
      </c>
      <c r="B12" s="110"/>
      <c r="C12" s="41">
        <v>2000</v>
      </c>
      <c r="D12" s="42">
        <v>73</v>
      </c>
      <c r="E12" s="132"/>
      <c r="F12" s="132"/>
      <c r="G12" s="132"/>
      <c r="H12" s="132"/>
      <c r="I12" s="132"/>
      <c r="J12" s="133"/>
    </row>
    <row r="13" spans="1:10" s="2" customFormat="1" ht="13.5" x14ac:dyDescent="0.35">
      <c r="A13" s="109" t="s">
        <v>34</v>
      </c>
      <c r="B13" s="110"/>
      <c r="C13" s="41">
        <v>25000</v>
      </c>
      <c r="D13" s="42">
        <v>73</v>
      </c>
      <c r="E13" s="8" t="s">
        <v>35</v>
      </c>
      <c r="F13" s="111" t="s">
        <v>36</v>
      </c>
      <c r="G13" s="111"/>
      <c r="H13" s="43">
        <v>1000</v>
      </c>
      <c r="I13" s="112" t="s">
        <v>37</v>
      </c>
      <c r="J13" s="113"/>
    </row>
    <row r="14" spans="1:10" s="2" customFormat="1" ht="13.5" x14ac:dyDescent="0.35">
      <c r="A14" s="109" t="s">
        <v>38</v>
      </c>
      <c r="B14" s="110"/>
      <c r="C14" s="41">
        <v>50000</v>
      </c>
      <c r="D14" s="42">
        <v>372</v>
      </c>
      <c r="E14" s="8" t="s">
        <v>35</v>
      </c>
      <c r="F14" s="111" t="s">
        <v>39</v>
      </c>
      <c r="G14" s="111"/>
      <c r="H14" s="43">
        <v>1000</v>
      </c>
      <c r="I14" s="112" t="s">
        <v>40</v>
      </c>
      <c r="J14" s="113"/>
    </row>
    <row r="15" spans="1:10" s="2" customFormat="1" ht="13.5" x14ac:dyDescent="0.35">
      <c r="A15" s="109" t="s">
        <v>41</v>
      </c>
      <c r="B15" s="110"/>
      <c r="C15" s="41">
        <v>100000</v>
      </c>
      <c r="D15" s="42">
        <v>622</v>
      </c>
      <c r="E15" s="8" t="s">
        <v>35</v>
      </c>
      <c r="F15" s="111" t="s">
        <v>42</v>
      </c>
      <c r="G15" s="111"/>
      <c r="H15" s="43">
        <v>1000</v>
      </c>
      <c r="I15" s="112" t="s">
        <v>43</v>
      </c>
      <c r="J15" s="113"/>
    </row>
    <row r="16" spans="1:10" s="2" customFormat="1" ht="13.5" x14ac:dyDescent="0.35">
      <c r="A16" s="109" t="s">
        <v>44</v>
      </c>
      <c r="B16" s="110"/>
      <c r="C16" s="41">
        <v>500000</v>
      </c>
      <c r="D16" s="42">
        <v>972</v>
      </c>
      <c r="E16" s="8" t="s">
        <v>35</v>
      </c>
      <c r="F16" s="111" t="s">
        <v>45</v>
      </c>
      <c r="G16" s="111"/>
      <c r="H16" s="43">
        <v>1000</v>
      </c>
      <c r="I16" s="112" t="s">
        <v>46</v>
      </c>
      <c r="J16" s="113"/>
    </row>
    <row r="17" spans="1:10" s="2" customFormat="1" ht="13.5" x14ac:dyDescent="0.35">
      <c r="A17" s="109" t="s">
        <v>47</v>
      </c>
      <c r="B17" s="110"/>
      <c r="C17" s="41">
        <v>1000000</v>
      </c>
      <c r="D17" s="42">
        <v>2972</v>
      </c>
      <c r="E17" s="8" t="s">
        <v>35</v>
      </c>
      <c r="F17" s="111" t="s">
        <v>48</v>
      </c>
      <c r="G17" s="111"/>
      <c r="H17" s="43">
        <v>1000</v>
      </c>
      <c r="I17" s="112" t="s">
        <v>49</v>
      </c>
      <c r="J17" s="113"/>
    </row>
    <row r="18" spans="1:10" s="2" customFormat="1" ht="13.5" x14ac:dyDescent="0.35">
      <c r="A18" s="114" t="s">
        <v>50</v>
      </c>
      <c r="B18" s="115"/>
      <c r="C18" s="41"/>
      <c r="D18" s="42">
        <v>4972</v>
      </c>
      <c r="E18" s="8" t="s">
        <v>35</v>
      </c>
      <c r="F18" s="111" t="s">
        <v>51</v>
      </c>
      <c r="G18" s="111"/>
      <c r="H18" s="43">
        <v>1000</v>
      </c>
      <c r="I18" s="112" t="s">
        <v>52</v>
      </c>
      <c r="J18" s="113"/>
    </row>
    <row r="19" spans="1:10" ht="3.75" customHeight="1" thickBot="1" x14ac:dyDescent="0.45">
      <c r="A19" s="44"/>
      <c r="B19" s="45"/>
      <c r="C19" s="46"/>
      <c r="D19" s="45"/>
      <c r="E19" s="45"/>
      <c r="F19" s="45"/>
      <c r="G19" s="45"/>
      <c r="H19" s="45"/>
      <c r="I19" s="45"/>
      <c r="J19" s="47"/>
    </row>
    <row r="20" spans="1:10" ht="31.5" customHeight="1" thickBot="1" x14ac:dyDescent="0.45">
      <c r="A20" s="103" t="s">
        <v>53</v>
      </c>
      <c r="B20" s="103"/>
      <c r="C20" s="103"/>
      <c r="D20" s="103"/>
      <c r="E20" s="103"/>
      <c r="F20" s="103"/>
      <c r="G20" s="103"/>
      <c r="H20" s="103"/>
      <c r="I20" s="103"/>
      <c r="J20" s="103"/>
    </row>
    <row r="21" spans="1:10" x14ac:dyDescent="0.4">
      <c r="A21" s="104" t="s">
        <v>54</v>
      </c>
      <c r="B21" s="105"/>
      <c r="C21" s="105"/>
      <c r="D21" s="105"/>
      <c r="E21" s="105"/>
      <c r="F21" s="105"/>
      <c r="G21" s="105"/>
      <c r="H21" s="105"/>
      <c r="I21" s="105"/>
      <c r="J21" s="106"/>
    </row>
    <row r="22" spans="1:10" s="49" customFormat="1" ht="29.25" customHeight="1" x14ac:dyDescent="0.35">
      <c r="A22" s="48">
        <v>0.65</v>
      </c>
      <c r="B22" s="107" t="s">
        <v>55</v>
      </c>
      <c r="C22" s="83"/>
      <c r="D22" s="83"/>
      <c r="E22" s="83"/>
      <c r="F22" s="83"/>
      <c r="G22" s="83"/>
      <c r="H22" s="83"/>
      <c r="I22" s="83"/>
      <c r="J22" s="84"/>
    </row>
    <row r="23" spans="1:10" s="49" customFormat="1" ht="29.25" customHeight="1" x14ac:dyDescent="0.35">
      <c r="A23" s="48">
        <v>0.5</v>
      </c>
      <c r="B23" s="107" t="s">
        <v>56</v>
      </c>
      <c r="C23" s="83"/>
      <c r="D23" s="83"/>
      <c r="E23" s="83"/>
      <c r="F23" s="83"/>
      <c r="G23" s="83"/>
      <c r="H23" s="83"/>
      <c r="I23" s="83"/>
      <c r="J23" s="84"/>
    </row>
    <row r="24" spans="1:10" s="49" customFormat="1" ht="58.5" customHeight="1" x14ac:dyDescent="0.35">
      <c r="A24" s="48">
        <v>0.25</v>
      </c>
      <c r="B24" s="83" t="s">
        <v>57</v>
      </c>
      <c r="C24" s="83"/>
      <c r="D24" s="83"/>
      <c r="E24" s="83"/>
      <c r="F24" s="83"/>
      <c r="G24" s="83"/>
      <c r="H24" s="83"/>
      <c r="I24" s="83"/>
      <c r="J24" s="84"/>
    </row>
    <row r="25" spans="1:10" s="49" customFormat="1" ht="29.25" customHeight="1" x14ac:dyDescent="0.35">
      <c r="A25" s="50">
        <v>115</v>
      </c>
      <c r="B25" s="107" t="s">
        <v>58</v>
      </c>
      <c r="C25" s="107"/>
      <c r="D25" s="107"/>
      <c r="E25" s="107"/>
      <c r="F25" s="107"/>
      <c r="G25" s="107"/>
      <c r="H25" s="107"/>
      <c r="I25" s="107"/>
      <c r="J25" s="108"/>
    </row>
    <row r="26" spans="1:10" s="49" customFormat="1" ht="30" customHeight="1" thickBot="1" x14ac:dyDescent="0.4">
      <c r="A26" s="94" t="s">
        <v>59</v>
      </c>
      <c r="B26" s="95"/>
      <c r="C26" s="95"/>
      <c r="D26" s="95"/>
      <c r="E26" s="95"/>
      <c r="F26" s="95"/>
      <c r="G26" s="95"/>
      <c r="H26" s="95"/>
      <c r="I26" s="95"/>
      <c r="J26" s="96"/>
    </row>
    <row r="27" spans="1:10" s="49" customFormat="1" ht="10.5" customHeight="1" thickBot="1" x14ac:dyDescent="0.4">
      <c r="A27" s="97"/>
      <c r="B27" s="97"/>
      <c r="C27" s="97"/>
      <c r="D27" s="97"/>
      <c r="E27" s="97"/>
      <c r="F27" s="97"/>
      <c r="G27" s="97"/>
      <c r="H27" s="97"/>
      <c r="I27" s="97"/>
      <c r="J27" s="97"/>
    </row>
    <row r="28" spans="1:10" ht="17.649999999999999" x14ac:dyDescent="0.5">
      <c r="A28" s="88" t="s">
        <v>60</v>
      </c>
      <c r="B28" s="89"/>
      <c r="C28" s="89"/>
      <c r="D28" s="89"/>
      <c r="E28" s="89"/>
      <c r="F28" s="89"/>
      <c r="G28" s="89"/>
      <c r="H28" s="89"/>
      <c r="I28" s="89"/>
      <c r="J28" s="90"/>
    </row>
    <row r="29" spans="1:10" s="2" customFormat="1" ht="13.5" x14ac:dyDescent="0.35">
      <c r="A29" s="98" t="s">
        <v>61</v>
      </c>
      <c r="B29" s="99"/>
      <c r="C29" s="99"/>
      <c r="D29" s="99"/>
      <c r="E29" s="99"/>
      <c r="F29" s="99"/>
      <c r="G29" s="99"/>
      <c r="H29" s="99"/>
      <c r="I29" s="99"/>
      <c r="J29" s="100"/>
    </row>
    <row r="30" spans="1:10" s="2" customFormat="1" ht="28.5" customHeight="1" x14ac:dyDescent="0.35">
      <c r="A30" s="51"/>
      <c r="B30" s="52" t="s">
        <v>62</v>
      </c>
      <c r="C30" s="83" t="s">
        <v>63</v>
      </c>
      <c r="D30" s="101"/>
      <c r="E30" s="101"/>
      <c r="F30" s="101"/>
      <c r="G30" s="101"/>
      <c r="H30" s="101"/>
      <c r="I30" s="101"/>
      <c r="J30" s="102"/>
    </row>
    <row r="31" spans="1:10" s="2" customFormat="1" ht="13.5" x14ac:dyDescent="0.35">
      <c r="A31" s="51"/>
      <c r="B31" s="52" t="s">
        <v>64</v>
      </c>
      <c r="C31" s="83" t="s">
        <v>65</v>
      </c>
      <c r="D31" s="83"/>
      <c r="E31" s="83"/>
      <c r="F31" s="83"/>
      <c r="G31" s="83"/>
      <c r="H31" s="83"/>
      <c r="I31" s="83"/>
      <c r="J31" s="84"/>
    </row>
    <row r="32" spans="1:10" s="49" customFormat="1" ht="44.25" customHeight="1" x14ac:dyDescent="0.35">
      <c r="A32" s="51"/>
      <c r="B32" s="52" t="s">
        <v>66</v>
      </c>
      <c r="C32" s="83" t="s">
        <v>67</v>
      </c>
      <c r="D32" s="83"/>
      <c r="E32" s="83"/>
      <c r="F32" s="83"/>
      <c r="G32" s="83"/>
      <c r="H32" s="83"/>
      <c r="I32" s="83"/>
      <c r="J32" s="84"/>
    </row>
    <row r="33" spans="1:10" s="2" customFormat="1" ht="14.25" thickBot="1" x14ac:dyDescent="0.4">
      <c r="A33" s="85" t="s">
        <v>70</v>
      </c>
      <c r="B33" s="86"/>
      <c r="C33" s="86"/>
      <c r="D33" s="86"/>
      <c r="E33" s="86"/>
      <c r="F33" s="86"/>
      <c r="G33" s="86"/>
      <c r="H33" s="86"/>
      <c r="I33" s="86"/>
      <c r="J33" s="87"/>
    </row>
    <row r="34" spans="1:10" s="10" customFormat="1" ht="10.5" customHeight="1" thickBot="1" x14ac:dyDescent="0.4">
      <c r="G34" s="53"/>
      <c r="I34" s="53"/>
    </row>
    <row r="35" spans="1:10" s="10" customFormat="1" ht="18" thickBot="1" x14ac:dyDescent="0.55000000000000004">
      <c r="A35" s="88" t="s">
        <v>68</v>
      </c>
      <c r="B35" s="89"/>
      <c r="C35" s="89"/>
      <c r="D35" s="89"/>
      <c r="E35" s="89"/>
      <c r="F35" s="89"/>
      <c r="G35" s="89"/>
      <c r="H35" s="89"/>
      <c r="I35" s="89"/>
      <c r="J35" s="90"/>
    </row>
    <row r="36" spans="1:10" s="10" customFormat="1" ht="33.75" customHeight="1" thickBot="1" x14ac:dyDescent="0.4">
      <c r="A36" s="91" t="s">
        <v>69</v>
      </c>
      <c r="B36" s="92"/>
      <c r="C36" s="92"/>
      <c r="D36" s="92"/>
      <c r="E36" s="92"/>
      <c r="F36" s="92"/>
      <c r="G36" s="92"/>
      <c r="H36" s="92"/>
      <c r="I36" s="92"/>
      <c r="J36" s="93"/>
    </row>
    <row r="37" spans="1:10" s="10" customFormat="1" x14ac:dyDescent="0.35">
      <c r="G37" s="53"/>
      <c r="I37" s="53"/>
    </row>
    <row r="38" spans="1:10" s="10" customFormat="1" x14ac:dyDescent="0.35">
      <c r="G38" s="53"/>
      <c r="I38" s="53"/>
    </row>
    <row r="39" spans="1:10" s="10" customFormat="1" x14ac:dyDescent="0.35">
      <c r="G39" s="53"/>
      <c r="I39" s="53"/>
    </row>
    <row r="40" spans="1:10" s="10" customFormat="1" x14ac:dyDescent="0.35">
      <c r="G40" s="53"/>
      <c r="I40" s="53"/>
    </row>
    <row r="41" spans="1:10" s="10" customFormat="1" x14ac:dyDescent="0.35">
      <c r="G41" s="53"/>
      <c r="I41" s="53"/>
    </row>
    <row r="42" spans="1:10" s="10" customFormat="1" x14ac:dyDescent="0.35">
      <c r="G42" s="53"/>
      <c r="I42" s="53"/>
    </row>
    <row r="43" spans="1:10" s="10" customFormat="1" x14ac:dyDescent="0.35">
      <c r="G43" s="53"/>
      <c r="I43" s="53"/>
    </row>
    <row r="44" spans="1:10" s="10" customFormat="1" x14ac:dyDescent="0.35">
      <c r="G44" s="53"/>
      <c r="I44" s="53"/>
    </row>
    <row r="45" spans="1:10" s="10" customFormat="1" x14ac:dyDescent="0.35">
      <c r="G45" s="53"/>
      <c r="I45" s="53"/>
    </row>
    <row r="46" spans="1:10" s="10" customFormat="1" x14ac:dyDescent="0.35">
      <c r="G46" s="53"/>
      <c r="I46" s="53"/>
    </row>
    <row r="47" spans="1:10" s="10" customFormat="1" x14ac:dyDescent="0.35">
      <c r="G47" s="53"/>
      <c r="I47" s="53"/>
    </row>
    <row r="48" spans="1:10" s="10" customFormat="1" x14ac:dyDescent="0.35">
      <c r="G48" s="53"/>
      <c r="I48" s="53"/>
    </row>
    <row r="49" spans="7:9" s="10" customFormat="1" x14ac:dyDescent="0.35">
      <c r="G49" s="53"/>
      <c r="I49" s="53"/>
    </row>
    <row r="50" spans="7:9" s="10" customFormat="1" x14ac:dyDescent="0.35">
      <c r="G50" s="53"/>
      <c r="I50" s="53"/>
    </row>
    <row r="51" spans="7:9" s="10" customFormat="1" x14ac:dyDescent="0.35">
      <c r="G51" s="53"/>
      <c r="I51" s="53"/>
    </row>
    <row r="52" spans="7:9" s="10" customFormat="1" x14ac:dyDescent="0.35">
      <c r="G52" s="53"/>
      <c r="I52" s="53"/>
    </row>
    <row r="53" spans="7:9" s="10" customFormat="1" x14ac:dyDescent="0.35">
      <c r="G53" s="53"/>
      <c r="I53" s="53"/>
    </row>
    <row r="54" spans="7:9" s="10" customFormat="1" x14ac:dyDescent="0.35">
      <c r="G54" s="53"/>
      <c r="I54" s="53"/>
    </row>
  </sheetData>
  <sheetProtection algorithmName="SHA-512" hashValue="hlKtZmxTDqhlGa1qTzgXuKA2mzb71K/drtgxa7EdCS8SUOc+0jgCVhDZ+veyGXDoU6hoaaQPjCRi/s8YwKWAkA==" saltValue="yhCBY9EnMGUnBNNDH5ZIuw==" spinCount="100000" sheet="1" objects="1" scenarios="1"/>
  <mergeCells count="47">
    <mergeCell ref="A12:B12"/>
    <mergeCell ref="E12:J12"/>
    <mergeCell ref="C1:J1"/>
    <mergeCell ref="G4:J4"/>
    <mergeCell ref="G5:J5"/>
    <mergeCell ref="A7:J7"/>
    <mergeCell ref="A8:C8"/>
    <mergeCell ref="D8:J8"/>
    <mergeCell ref="A9:C10"/>
    <mergeCell ref="D9:J9"/>
    <mergeCell ref="D10:J10"/>
    <mergeCell ref="A11:C11"/>
    <mergeCell ref="D11:J11"/>
    <mergeCell ref="A13:B13"/>
    <mergeCell ref="F13:G13"/>
    <mergeCell ref="I13:J13"/>
    <mergeCell ref="A14:B14"/>
    <mergeCell ref="F14:G14"/>
    <mergeCell ref="I14:J14"/>
    <mergeCell ref="A15:B15"/>
    <mergeCell ref="F15:G15"/>
    <mergeCell ref="I15:J15"/>
    <mergeCell ref="A16:B16"/>
    <mergeCell ref="F16:G16"/>
    <mergeCell ref="I16:J16"/>
    <mergeCell ref="B25:J25"/>
    <mergeCell ref="A17:B17"/>
    <mergeCell ref="F17:G17"/>
    <mergeCell ref="I17:J17"/>
    <mergeCell ref="A18:B18"/>
    <mergeCell ref="F18:G18"/>
    <mergeCell ref="I18:J18"/>
    <mergeCell ref="A20:J20"/>
    <mergeCell ref="A21:J21"/>
    <mergeCell ref="B22:J22"/>
    <mergeCell ref="B23:J23"/>
    <mergeCell ref="B24:J24"/>
    <mergeCell ref="C32:J32"/>
    <mergeCell ref="A33:J33"/>
    <mergeCell ref="A35:J35"/>
    <mergeCell ref="A36:J36"/>
    <mergeCell ref="A26:J26"/>
    <mergeCell ref="A27:J27"/>
    <mergeCell ref="A28:J28"/>
    <mergeCell ref="A29:J29"/>
    <mergeCell ref="C30:J30"/>
    <mergeCell ref="C31:J31"/>
  </mergeCells>
  <hyperlinks>
    <hyperlink ref="G5" r:id="rId1" display="www.buildingspokane.org" xr:uid="{B5CE4CFE-964F-4F51-8F55-D4B317F94B19}"/>
    <hyperlink ref="G4" r:id="rId2" xr:uid="{A9BA8BB2-0805-4748-AFF6-6A823E99C840}"/>
  </hyperlinks>
  <printOptions horizontalCentered="1" verticalCentered="1"/>
  <pageMargins left="0.25" right="0.25"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7194FED95739458FB35393D83BD8F2" ma:contentTypeVersion="0" ma:contentTypeDescription="Create a new document." ma:contentTypeScope="" ma:versionID="f33dbb2ec4579fbec32efdd87faac7d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1C56D-2448-43CF-A13C-488032231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89DEEE-1CA6-43C0-B0E3-13DB10DD2A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10353E-E3B2-4E60-AAB9-FAB38E895B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New IRC Dwelling Unit</vt:lpstr>
      <vt:lpstr>Fee Table</vt:lpstr>
      <vt:lpstr>'New IRC Dwelling Unit'!Print_Area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testsetup</dc:creator>
  <cp:lastModifiedBy>Shields, Sean</cp:lastModifiedBy>
  <cp:lastPrinted>2025-01-21T20:46:42Z</cp:lastPrinted>
  <dcterms:created xsi:type="dcterms:W3CDTF">2008-04-18T01:22:33Z</dcterms:created>
  <dcterms:modified xsi:type="dcterms:W3CDTF">2025-01-21T20:47:48Z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0x0101000F7194FED95739458FB35393D83BD8F2</vt:lpwstr>
  </property>
</Properties>
</file>