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kane-my.sharepoint.com/personal/gbyrd_spokanecity_org/Documents/GRB/ORDs &amp; RESs/2024 Boards and Commissions/Navarrete Update/"/>
    </mc:Choice>
  </mc:AlternateContent>
  <xr:revisionPtr revIDLastSave="39" documentId="8_{32395DEC-5368-435A-8AAE-38A4C73C7336}" xr6:coauthVersionLast="47" xr6:coauthVersionMax="47" xr10:uidLastSave="{426B3A59-8A58-450B-A233-99A7C902329F}"/>
  <bookViews>
    <workbookView xWindow="-120" yWindow="-120" windowWidth="29040" windowHeight="15720" xr2:uid="{285148B6-DA66-42C9-8FBA-39BD4BCAF0DF}"/>
  </bookViews>
  <sheets>
    <sheet name="Sheet1" sheetId="1" r:id="rId1"/>
  </sheets>
  <definedNames>
    <definedName name="_xlnm.Print_Area" localSheetId="0">Sheet1!$B$2:$M$33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<sst xmlns="http://schemas.openxmlformats.org/spreadsheetml/2006/main" count="159" uniqueCount="101">
  <si>
    <t>Municipal Criminal Justice Coordinating Subcommittee</t>
  </si>
  <si>
    <t>Ad Hoc Committee on Public Safety Levy</t>
  </si>
  <si>
    <t>Housing Action Subcommittee</t>
  </si>
  <si>
    <t>Sustainability Action Subcommittee</t>
  </si>
  <si>
    <t>Neighborhood Council Workgroup</t>
  </si>
  <si>
    <t>Traffic Calming / Photo Red Committee</t>
  </si>
  <si>
    <t>Equity Subcommittee</t>
  </si>
  <si>
    <t>Legislative Committee</t>
  </si>
  <si>
    <t>ARPA Workgroup</t>
  </si>
  <si>
    <t>Council Office Operations Workgroup</t>
  </si>
  <si>
    <t>Standing Committee Chair</t>
  </si>
  <si>
    <t>Council Subcommittees &amp; Ad Hoc Committees / Workgroups:</t>
  </si>
  <si>
    <t>Fire Pension (must include Finance Committee Chair)</t>
  </si>
  <si>
    <t>Police Pension (must inlclude Council President)</t>
  </si>
  <si>
    <t>Plan Commission</t>
  </si>
  <si>
    <t>Comp Plan Amendments Docketing Committtee</t>
  </si>
  <si>
    <t>Investment Committee</t>
  </si>
  <si>
    <t>Human Rights Commission</t>
  </si>
  <si>
    <t>SERS Board</t>
  </si>
  <si>
    <t>Internal Boards, Committees, &amp; Commissions:</t>
  </si>
  <si>
    <t>External Boards, Committees, &amp; Commissions:</t>
  </si>
  <si>
    <t>University District PDA</t>
  </si>
  <si>
    <t>University District Development Association</t>
  </si>
  <si>
    <t>West Plains PDA/S3R3</t>
  </si>
  <si>
    <t>Downtown Spokane BID Board (Liaison Member)</t>
  </si>
  <si>
    <t>Downtown Spokane Partnership (Liaison Member)</t>
  </si>
  <si>
    <t>GMA Steering Committee of Elected Officials</t>
  </si>
  <si>
    <t>Library Board</t>
  </si>
  <si>
    <t>Lodging Tax Advisory Committee (PFD)</t>
  </si>
  <si>
    <t>Park Board</t>
  </si>
  <si>
    <t>Park Board Exec Committee</t>
  </si>
  <si>
    <t>Priority Spokane</t>
  </si>
  <si>
    <t xml:space="preserve">Spokane Arts </t>
  </si>
  <si>
    <t>TPA Commission/Hotel Motel Commission</t>
  </si>
  <si>
    <t>Visit Spokane</t>
  </si>
  <si>
    <t>Airport Board</t>
  </si>
  <si>
    <t>Spokane Transit Authority (all members are alternates)</t>
  </si>
  <si>
    <t>BROADLINC Governing Board</t>
  </si>
  <si>
    <t>Parking Advisory Committee</t>
  </si>
  <si>
    <t>Salmon Restoration Lead Entity Community Advisors</t>
  </si>
  <si>
    <t>Spokane Regional Solid Waste Liaison Board</t>
  </si>
  <si>
    <t>Spokane Regional Transportation Council</t>
  </si>
  <si>
    <t>Association of Washington Cities Board</t>
  </si>
  <si>
    <t>Community Assembly</t>
  </si>
  <si>
    <t>CHHS Board</t>
  </si>
  <si>
    <t>Lodging Tax Advisory Committee (1.3%)</t>
  </si>
  <si>
    <t>Plan Commission - Transportation Sub.</t>
  </si>
  <si>
    <t>Council Member(s):</t>
  </si>
  <si>
    <t>Public Safety &amp; Community Health Committee</t>
  </si>
  <si>
    <t>Urban Experience Committee</t>
  </si>
  <si>
    <t>Public Infrastructure, Environment, &amp; Sustainability Committee</t>
  </si>
  <si>
    <t>Finance &amp; Administration Committee</t>
  </si>
  <si>
    <t>XXXXXXX</t>
  </si>
  <si>
    <t>XXXXXXXXXXXXXXXXXXXXXXX</t>
  </si>
  <si>
    <t>XXXXXXXXXXXXXXXXXXXXXXXXXXXXXXXXXXXXXXXXXXXXXXXXXXXXX</t>
  </si>
  <si>
    <t>Aging and Long Term Care</t>
  </si>
  <si>
    <t>C.O.P.S. (Liaison Member)</t>
  </si>
  <si>
    <t>Police Advisory Committee</t>
  </si>
  <si>
    <t>Regional Homeless Authority</t>
  </si>
  <si>
    <t>Dillon</t>
  </si>
  <si>
    <t>Bingle</t>
  </si>
  <si>
    <t>Zappone</t>
  </si>
  <si>
    <t>Cathcart</t>
  </si>
  <si>
    <t>Wilkerson</t>
  </si>
  <si>
    <t>Kiltzke</t>
  </si>
  <si>
    <t>Wilkerson; Cathcart; Zappone</t>
  </si>
  <si>
    <t>Cathcart; Kiltzke; Dillon</t>
  </si>
  <si>
    <t>Cathcart; Zappone; Dillon</t>
  </si>
  <si>
    <t>Klitzke</t>
  </si>
  <si>
    <t>Zappone; Dillon; Klitzke; Wilkerson</t>
  </si>
  <si>
    <t>Bingle; Zappone; Wilkerson</t>
  </si>
  <si>
    <t>Klitzke, Bingle; Zappone</t>
  </si>
  <si>
    <t>Cathcart; Dillon; Klitzke</t>
  </si>
  <si>
    <t>Bingle; Dillon</t>
  </si>
  <si>
    <t>Vice Chairs</t>
  </si>
  <si>
    <t>Klitzke; Bingle</t>
  </si>
  <si>
    <t xml:space="preserve">Klitzke </t>
  </si>
  <si>
    <r>
      <t xml:space="preserve">City Divisions Associated with Standing Committee: 
</t>
    </r>
    <r>
      <rPr>
        <sz val="16"/>
        <rFont val="Calibri"/>
        <family val="2"/>
        <scheme val="minor"/>
      </rPr>
      <t>Spokane Police Department; Spokane Fire Department; Emergency Management; Municipal Court</t>
    </r>
  </si>
  <si>
    <r>
      <t xml:space="preserve">City Divisions Associated with Standing Committee:
</t>
    </r>
    <r>
      <rPr>
        <sz val="16"/>
        <rFont val="Calibri"/>
        <family val="2"/>
        <scheme val="minor"/>
      </rPr>
      <t>Neighborhood Housing &amp; Human Services; Community &amp; Economic Development; Parks; Library</t>
    </r>
  </si>
  <si>
    <r>
      <t xml:space="preserve">City Divisions Associated with Standing Committee:
</t>
    </r>
    <r>
      <rPr>
        <sz val="16"/>
        <rFont val="Calibri"/>
        <family val="2"/>
        <scheme val="minor"/>
      </rPr>
      <t>Public Works</t>
    </r>
  </si>
  <si>
    <r>
      <t xml:space="preserve">City Divisions Associated with Standing Committee:
</t>
    </r>
    <r>
      <rPr>
        <sz val="16"/>
        <rFont val="Calibri"/>
        <family val="2"/>
        <scheme val="minor"/>
      </rPr>
      <t>Finance; Human Resources; IT; City Attorney; Communications; Civil Rights, Equity &amp; Inclusion</t>
    </r>
  </si>
  <si>
    <t>Bingle; Klitzke</t>
  </si>
  <si>
    <t>Klitzke; Wilkerson</t>
  </si>
  <si>
    <t>Language Access Workgroup</t>
  </si>
  <si>
    <t>Inspector General Workgroup</t>
  </si>
  <si>
    <t>Cathcart; Zappone; Wilkerson</t>
  </si>
  <si>
    <t xml:space="preserve">Attachment A: 
2024 Spokane City Council Board, Commission, &amp; Committee Appointments </t>
  </si>
  <si>
    <t>Northeast PDA</t>
  </si>
  <si>
    <t>Zappone; Klitzke; Bingle</t>
  </si>
  <si>
    <t>East Sprague BID Board (Liaison Member)</t>
  </si>
  <si>
    <t>Bingle; Zappone; Dillon</t>
  </si>
  <si>
    <t xml:space="preserve">Dillon </t>
  </si>
  <si>
    <t>Navarrete</t>
  </si>
  <si>
    <t xml:space="preserve">Wilkerson; Zappone </t>
  </si>
  <si>
    <t>Kiltzke; Navarrete</t>
  </si>
  <si>
    <t>Cathcart; Navarrete</t>
  </si>
  <si>
    <t>Navarrete; Dillon; Bingle</t>
  </si>
  <si>
    <t>Dillon; Navarrete</t>
  </si>
  <si>
    <t>Council President Pro-Tem:  CM Zappone</t>
  </si>
  <si>
    <t>XXXXXXXXXXXXXXXXXXXXXXXXXX</t>
  </si>
  <si>
    <t>XXXXXXXXXXXXXXXXXXXXXXXXXXXXXXX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</si>
</sst>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0" xfId="0" applyFont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7" fillId="0" borderId="2" xfId="0" applyFont="1" applyBorder="1"/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7" borderId="5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7" borderId="21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/>
    <xf numFmtId="0" fontId="12" fillId="0" borderId="0" xfId="0" applyFont="1"/>
    <xf numFmtId="0" fontId="11" fillId="0" borderId="19" xfId="0" applyFont="1" applyBorder="1" applyAlignment="1">
      <alignment horizontal="left" vertical="center"/>
    </xf>
    <xf numFmtId="0" fontId="9" fillId="0" borderId="0" xfId="0" applyFont="1"/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4763-DE4C-4CB6-ADE6-7E1ABC647578}">
  <sheetPr>
    <pageSetUpPr fitToPage="1"/>
  </sheetPr>
  <dimension ref="A1:O56"/>
  <sheetViews>
    <sheetView tabSelected="1" zoomScale="55" zoomScaleNormal="55" workbookViewId="0">
      <selection activeCell="F4" sqref="F4"/>
    </sheetView>
  </sheetViews>
  <sheetFormatPr defaultColWidth="9.140625" defaultRowHeight="15.75" x14ac:dyDescent="0.25"/>
  <cols>
    <col min="1" max="1" width="12.5703125" style="1" bestFit="1" customWidth="1"/>
    <col min="2" max="2" width="87.7109375" style="1" bestFit="1" customWidth="1"/>
    <col min="3" max="3" width="38.5703125" style="1" bestFit="1" customWidth="1"/>
    <col min="4" max="4" width="87.7109375" style="1" bestFit="1" customWidth="1"/>
    <col min="5" max="5" width="38.5703125" style="1" bestFit="1" customWidth="1"/>
    <col min="6" max="6" width="87.7109375" style="1" bestFit="1" customWidth="1"/>
    <col min="7" max="7" width="51.85546875" style="1" bestFit="1" customWidth="1"/>
    <col min="8" max="8" width="87.7109375" style="1" bestFit="1" customWidth="1"/>
    <col min="9" max="9" width="43.5703125" style="9" bestFit="1" customWidth="1"/>
    <col min="10" max="10" width="9.140625" style="7"/>
    <col min="11" max="11" width="18.7109375" style="7" customWidth="1"/>
    <col min="12" max="12" width="16" style="7" customWidth="1"/>
    <col min="13" max="15" width="9.140625" style="7"/>
    <col min="16" max="16384" width="9.140625" style="1"/>
  </cols>
  <sheetData>
    <row r="1" spans="1:15" ht="16.5" thickBot="1" x14ac:dyDescent="0.3">
      <c r="A1" s="4" t="s">
        <v>52</v>
      </c>
      <c r="B1" s="4" t="s">
        <v>54</v>
      </c>
      <c r="C1" s="4" t="s">
        <v>53</v>
      </c>
      <c r="D1" s="4" t="s">
        <v>54</v>
      </c>
      <c r="E1" s="4" t="s">
        <v>53</v>
      </c>
      <c r="F1" s="4" t="s">
        <v>54</v>
      </c>
      <c r="G1" s="4" t="s">
        <v>100</v>
      </c>
      <c r="H1" s="4" t="s">
        <v>54</v>
      </c>
      <c r="I1" s="4" t="s">
        <v>99</v>
      </c>
    </row>
    <row r="2" spans="1:15" ht="70.5" customHeight="1" thickBot="1" x14ac:dyDescent="0.3">
      <c r="A2" s="7"/>
      <c r="B2" s="45" t="s">
        <v>86</v>
      </c>
      <c r="C2" s="46"/>
      <c r="D2" s="46"/>
      <c r="E2" s="46"/>
      <c r="F2" s="46"/>
      <c r="G2" s="46"/>
      <c r="H2" s="46"/>
      <c r="I2" s="47"/>
    </row>
    <row r="3" spans="1:15" ht="37.5" customHeight="1" thickBot="1" x14ac:dyDescent="0.3">
      <c r="A3" s="7"/>
      <c r="B3" s="48" t="s">
        <v>98</v>
      </c>
      <c r="C3" s="49"/>
      <c r="D3" s="49"/>
      <c r="E3" s="49"/>
      <c r="F3" s="49"/>
      <c r="G3" s="49"/>
      <c r="H3" s="49"/>
      <c r="I3" s="50"/>
    </row>
    <row r="4" spans="1:15" ht="42" x14ac:dyDescent="0.25">
      <c r="A4" s="7"/>
      <c r="B4" s="15" t="s">
        <v>48</v>
      </c>
      <c r="C4" s="16" t="s">
        <v>47</v>
      </c>
      <c r="D4" s="15" t="s">
        <v>49</v>
      </c>
      <c r="E4" s="16" t="s">
        <v>47</v>
      </c>
      <c r="F4" s="17" t="s">
        <v>50</v>
      </c>
      <c r="G4" s="18" t="s">
        <v>47</v>
      </c>
      <c r="H4" s="15" t="s">
        <v>51</v>
      </c>
      <c r="I4" s="16" t="s">
        <v>47</v>
      </c>
    </row>
    <row r="5" spans="1:15" s="2" customFormat="1" ht="21" x14ac:dyDescent="0.35">
      <c r="A5" s="10"/>
      <c r="B5" s="19" t="s">
        <v>10</v>
      </c>
      <c r="C5" s="20" t="s">
        <v>59</v>
      </c>
      <c r="D5" s="19" t="s">
        <v>10</v>
      </c>
      <c r="E5" s="21" t="s">
        <v>61</v>
      </c>
      <c r="F5" s="19" t="s">
        <v>10</v>
      </c>
      <c r="G5" s="22" t="s">
        <v>63</v>
      </c>
      <c r="H5" s="19" t="s">
        <v>10</v>
      </c>
      <c r="I5" s="21" t="s">
        <v>62</v>
      </c>
      <c r="J5" s="10"/>
      <c r="K5" s="10"/>
      <c r="L5" s="10"/>
      <c r="M5" s="10"/>
      <c r="N5" s="10"/>
      <c r="O5" s="10"/>
    </row>
    <row r="6" spans="1:15" s="2" customFormat="1" ht="21" x14ac:dyDescent="0.25">
      <c r="A6" s="10"/>
      <c r="B6" s="19" t="s">
        <v>74</v>
      </c>
      <c r="C6" s="41" t="s">
        <v>95</v>
      </c>
      <c r="D6" s="19" t="s">
        <v>74</v>
      </c>
      <c r="E6" s="21" t="s">
        <v>75</v>
      </c>
      <c r="F6" s="19" t="s">
        <v>74</v>
      </c>
      <c r="G6" s="22" t="s">
        <v>81</v>
      </c>
      <c r="H6" s="19" t="s">
        <v>74</v>
      </c>
      <c r="I6" s="21" t="s">
        <v>93</v>
      </c>
      <c r="J6" s="10"/>
      <c r="K6" s="10"/>
      <c r="L6" s="10"/>
      <c r="M6" s="10"/>
      <c r="N6" s="10"/>
      <c r="O6" s="10"/>
    </row>
    <row r="7" spans="1:15" s="2" customFormat="1" ht="61.5" x14ac:dyDescent="0.25">
      <c r="A7" s="12"/>
      <c r="B7" s="51" t="s">
        <v>77</v>
      </c>
      <c r="C7" s="52"/>
      <c r="D7" s="51" t="s">
        <v>78</v>
      </c>
      <c r="E7" s="55"/>
      <c r="F7" s="51" t="s">
        <v>79</v>
      </c>
      <c r="G7" s="56"/>
      <c r="H7" s="51" t="s">
        <v>80</v>
      </c>
      <c r="I7" s="55"/>
      <c r="J7" s="10"/>
      <c r="K7" s="10"/>
      <c r="L7" s="10"/>
      <c r="M7" s="10"/>
      <c r="N7" s="10"/>
      <c r="O7" s="10"/>
    </row>
    <row r="8" spans="1:15" ht="31.5" customHeight="1" x14ac:dyDescent="0.3">
      <c r="A8" s="7"/>
      <c r="B8" s="53" t="s">
        <v>11</v>
      </c>
      <c r="C8" s="54"/>
      <c r="D8" s="53" t="s">
        <v>11</v>
      </c>
      <c r="E8" s="54"/>
      <c r="F8" s="53" t="s">
        <v>11</v>
      </c>
      <c r="G8" s="57"/>
      <c r="H8" s="53" t="s">
        <v>11</v>
      </c>
      <c r="I8" s="54"/>
      <c r="K8" s="13" t="s">
        <v>63</v>
      </c>
      <c r="L8" s="14">
        <f>COUNTIFS($B$3:$I$34,"*Wilkerson*")</f>
        <v>15</v>
      </c>
    </row>
    <row r="9" spans="1:15" ht="21" x14ac:dyDescent="0.3">
      <c r="A9" s="7"/>
      <c r="B9" s="23" t="s">
        <v>0</v>
      </c>
      <c r="C9" s="24" t="s">
        <v>59</v>
      </c>
      <c r="D9" s="23" t="s">
        <v>2</v>
      </c>
      <c r="E9" s="42" t="s">
        <v>92</v>
      </c>
      <c r="F9" s="23" t="s">
        <v>3</v>
      </c>
      <c r="G9" s="25" t="s">
        <v>94</v>
      </c>
      <c r="H9" s="23" t="s">
        <v>8</v>
      </c>
      <c r="I9" s="26" t="s">
        <v>70</v>
      </c>
      <c r="K9" s="13" t="s">
        <v>61</v>
      </c>
      <c r="L9" s="14">
        <f>COUNTIFS($B$3:$I$34,"*Zappone*")</f>
        <v>15</v>
      </c>
    </row>
    <row r="10" spans="1:15" s="3" customFormat="1" ht="21" x14ac:dyDescent="0.3">
      <c r="A10" s="11"/>
      <c r="B10" s="23" t="s">
        <v>1</v>
      </c>
      <c r="C10" s="41" t="s">
        <v>96</v>
      </c>
      <c r="D10" s="23" t="s">
        <v>4</v>
      </c>
      <c r="E10" s="21" t="s">
        <v>72</v>
      </c>
      <c r="F10" s="23" t="s">
        <v>5</v>
      </c>
      <c r="G10" s="22" t="s">
        <v>67</v>
      </c>
      <c r="H10" s="23" t="s">
        <v>9</v>
      </c>
      <c r="I10" s="26" t="s">
        <v>65</v>
      </c>
      <c r="J10" s="11"/>
      <c r="K10" s="13" t="s">
        <v>62</v>
      </c>
      <c r="L10" s="14">
        <f>COUNTIFS($B$3:$I$33,"*Cathcart*")</f>
        <v>14</v>
      </c>
      <c r="M10" s="11"/>
      <c r="N10" s="11"/>
      <c r="O10" s="11"/>
    </row>
    <row r="11" spans="1:15" s="3" customFormat="1" ht="21" x14ac:dyDescent="0.3">
      <c r="A11" s="11"/>
      <c r="B11" s="27" t="s">
        <v>19</v>
      </c>
      <c r="C11" s="28"/>
      <c r="D11" s="27" t="s">
        <v>19</v>
      </c>
      <c r="E11" s="28"/>
      <c r="F11" s="43" t="s">
        <v>20</v>
      </c>
      <c r="G11" s="44"/>
      <c r="H11" s="23" t="s">
        <v>6</v>
      </c>
      <c r="I11" s="42" t="s">
        <v>92</v>
      </c>
      <c r="J11" s="11"/>
      <c r="K11" s="13" t="s">
        <v>60</v>
      </c>
      <c r="L11" s="14">
        <f>COUNTIFS($B$3:$I$33,"*Bingle*")</f>
        <v>12</v>
      </c>
      <c r="M11" s="11"/>
      <c r="N11" s="11"/>
      <c r="O11" s="11"/>
    </row>
    <row r="12" spans="1:15" s="3" customFormat="1" ht="21" x14ac:dyDescent="0.3">
      <c r="A12" s="11"/>
      <c r="B12" s="30" t="s">
        <v>57</v>
      </c>
      <c r="C12" s="31" t="s">
        <v>91</v>
      </c>
      <c r="D12" s="23" t="s">
        <v>44</v>
      </c>
      <c r="E12" s="26" t="s">
        <v>97</v>
      </c>
      <c r="F12" s="23" t="s">
        <v>35</v>
      </c>
      <c r="G12" s="32" t="s">
        <v>63</v>
      </c>
      <c r="H12" s="23" t="s">
        <v>84</v>
      </c>
      <c r="I12" s="40" t="s">
        <v>85</v>
      </c>
      <c r="J12" s="11"/>
      <c r="K12" s="13" t="s">
        <v>59</v>
      </c>
      <c r="L12" s="14">
        <f>COUNTIFS($B$3:$I$33,"*Dillon*")</f>
        <v>15</v>
      </c>
      <c r="M12" s="11"/>
      <c r="N12" s="11"/>
      <c r="O12" s="11"/>
    </row>
    <row r="13" spans="1:15" s="3" customFormat="1" ht="21" x14ac:dyDescent="0.3">
      <c r="A13" s="11"/>
      <c r="B13" s="29" t="s">
        <v>20</v>
      </c>
      <c r="C13" s="33"/>
      <c r="D13" s="23" t="s">
        <v>43</v>
      </c>
      <c r="E13" s="26" t="s">
        <v>63</v>
      </c>
      <c r="F13" s="23" t="s">
        <v>37</v>
      </c>
      <c r="G13" s="32" t="s">
        <v>62</v>
      </c>
      <c r="H13" s="23" t="s">
        <v>83</v>
      </c>
      <c r="I13" s="40" t="s">
        <v>95</v>
      </c>
      <c r="J13" s="11"/>
      <c r="K13" s="13" t="s">
        <v>76</v>
      </c>
      <c r="L13" s="14">
        <f>COUNTIFS($B$3:$I$34,"*Klitzke*")</f>
        <v>9</v>
      </c>
      <c r="M13" s="11"/>
      <c r="N13" s="11"/>
      <c r="O13" s="11"/>
    </row>
    <row r="14" spans="1:15" s="3" customFormat="1" ht="21.75" thickBot="1" x14ac:dyDescent="0.4">
      <c r="A14" s="11"/>
      <c r="B14" s="34" t="s">
        <v>56</v>
      </c>
      <c r="C14" s="35" t="s">
        <v>62</v>
      </c>
      <c r="D14" s="23" t="s">
        <v>15</v>
      </c>
      <c r="E14" s="26" t="s">
        <v>71</v>
      </c>
      <c r="F14" s="23" t="s">
        <v>38</v>
      </c>
      <c r="G14" s="32" t="s">
        <v>88</v>
      </c>
      <c r="H14" s="23" t="s">
        <v>7</v>
      </c>
      <c r="I14" s="26" t="s">
        <v>90</v>
      </c>
      <c r="J14" s="11"/>
      <c r="K14" s="13" t="s">
        <v>92</v>
      </c>
      <c r="L14" s="14">
        <f>COUNTIFS($B$3:$I$34,"*Navarrete*")</f>
        <v>8</v>
      </c>
      <c r="M14" s="11"/>
      <c r="N14" s="11"/>
      <c r="O14" s="11"/>
    </row>
    <row r="15" spans="1:15" s="3" customFormat="1" ht="21" x14ac:dyDescent="0.25">
      <c r="A15" s="11"/>
      <c r="B15" s="7"/>
      <c r="C15" s="7"/>
      <c r="D15" s="23" t="s">
        <v>17</v>
      </c>
      <c r="E15" s="26" t="s">
        <v>92</v>
      </c>
      <c r="F15" s="23" t="s">
        <v>39</v>
      </c>
      <c r="G15" s="32" t="s">
        <v>64</v>
      </c>
      <c r="H15" s="27" t="s">
        <v>19</v>
      </c>
      <c r="I15" s="28"/>
      <c r="J15" s="11"/>
      <c r="K15" s="7"/>
      <c r="L15" s="7"/>
      <c r="M15" s="7"/>
      <c r="N15" s="11"/>
      <c r="O15" s="11"/>
    </row>
    <row r="16" spans="1:15" ht="21" x14ac:dyDescent="0.35">
      <c r="A16" s="7"/>
      <c r="B16" s="36"/>
      <c r="C16" s="36"/>
      <c r="D16" s="23" t="s">
        <v>14</v>
      </c>
      <c r="E16" s="26" t="s">
        <v>68</v>
      </c>
      <c r="F16" s="23" t="s">
        <v>40</v>
      </c>
      <c r="G16" s="32" t="s">
        <v>64</v>
      </c>
      <c r="H16" s="23" t="s">
        <v>16</v>
      </c>
      <c r="I16" s="26" t="s">
        <v>62</v>
      </c>
    </row>
    <row r="17" spans="1:9" ht="21" x14ac:dyDescent="0.25">
      <c r="A17" s="7"/>
      <c r="B17" s="7"/>
      <c r="C17" s="7"/>
      <c r="D17" s="23" t="s">
        <v>46</v>
      </c>
      <c r="E17" s="26" t="s">
        <v>68</v>
      </c>
      <c r="F17" s="23" t="s">
        <v>41</v>
      </c>
      <c r="G17" s="32" t="s">
        <v>82</v>
      </c>
      <c r="H17" s="23" t="s">
        <v>18</v>
      </c>
      <c r="I17" s="21" t="s">
        <v>60</v>
      </c>
    </row>
    <row r="18" spans="1:9" ht="21.75" thickBot="1" x14ac:dyDescent="0.3">
      <c r="A18" s="7"/>
      <c r="B18" s="7"/>
      <c r="C18" s="7"/>
      <c r="D18" s="29" t="s">
        <v>20</v>
      </c>
      <c r="E18" s="33"/>
      <c r="F18" s="34" t="s">
        <v>36</v>
      </c>
      <c r="G18" s="37" t="s">
        <v>69</v>
      </c>
      <c r="H18" s="29" t="s">
        <v>20</v>
      </c>
      <c r="I18" s="33"/>
    </row>
    <row r="19" spans="1:9" ht="21" x14ac:dyDescent="0.35">
      <c r="A19" s="7"/>
      <c r="B19" s="36"/>
      <c r="C19" s="36"/>
      <c r="D19" s="23" t="s">
        <v>24</v>
      </c>
      <c r="E19" s="26" t="s">
        <v>60</v>
      </c>
      <c r="F19" s="36"/>
      <c r="G19" s="36"/>
      <c r="H19" s="23" t="s">
        <v>55</v>
      </c>
      <c r="I19" s="26" t="s">
        <v>63</v>
      </c>
    </row>
    <row r="20" spans="1:9" ht="21" x14ac:dyDescent="0.35">
      <c r="A20" s="7"/>
      <c r="B20" s="36"/>
      <c r="C20" s="36"/>
      <c r="D20" s="23" t="s">
        <v>25</v>
      </c>
      <c r="E20" s="26" t="s">
        <v>62</v>
      </c>
      <c r="F20" s="36"/>
      <c r="G20" s="36"/>
      <c r="H20" s="23" t="s">
        <v>42</v>
      </c>
      <c r="I20" s="21" t="s">
        <v>61</v>
      </c>
    </row>
    <row r="21" spans="1:9" ht="21" x14ac:dyDescent="0.35">
      <c r="A21" s="7"/>
      <c r="B21" s="36"/>
      <c r="C21" s="36"/>
      <c r="D21" s="23" t="s">
        <v>89</v>
      </c>
      <c r="E21" s="26" t="s">
        <v>59</v>
      </c>
      <c r="F21" s="36"/>
      <c r="G21" s="36"/>
      <c r="H21" s="23" t="s">
        <v>12</v>
      </c>
      <c r="I21" s="26" t="s">
        <v>62</v>
      </c>
    </row>
    <row r="22" spans="1:9" ht="21" x14ac:dyDescent="0.35">
      <c r="A22" s="7"/>
      <c r="B22" s="36"/>
      <c r="C22" s="36"/>
      <c r="D22" s="23" t="s">
        <v>26</v>
      </c>
      <c r="E22" s="26" t="s">
        <v>66</v>
      </c>
      <c r="F22" s="36"/>
      <c r="G22" s="36"/>
      <c r="H22" s="23" t="s">
        <v>28</v>
      </c>
      <c r="I22" s="26" t="s">
        <v>63</v>
      </c>
    </row>
    <row r="23" spans="1:9" ht="21" x14ac:dyDescent="0.35">
      <c r="A23" s="7"/>
      <c r="B23" s="36"/>
      <c r="C23" s="36"/>
      <c r="D23" s="23" t="s">
        <v>27</v>
      </c>
      <c r="E23" s="26" t="s">
        <v>59</v>
      </c>
      <c r="F23" s="38"/>
      <c r="G23" s="36"/>
      <c r="H23" s="23" t="s">
        <v>45</v>
      </c>
      <c r="I23" s="26" t="s">
        <v>61</v>
      </c>
    </row>
    <row r="24" spans="1:9" ht="21" x14ac:dyDescent="0.35">
      <c r="A24" s="7"/>
      <c r="B24" s="36"/>
      <c r="C24" s="36"/>
      <c r="D24" s="23" t="s">
        <v>29</v>
      </c>
      <c r="E24" s="26" t="s">
        <v>60</v>
      </c>
      <c r="F24" s="38"/>
      <c r="G24" s="36"/>
      <c r="H24" s="23" t="s">
        <v>13</v>
      </c>
      <c r="I24" s="26" t="s">
        <v>63</v>
      </c>
    </row>
    <row r="25" spans="1:9" ht="21" x14ac:dyDescent="0.35">
      <c r="A25" s="7"/>
      <c r="B25" s="36"/>
      <c r="C25" s="36"/>
      <c r="D25" s="23" t="s">
        <v>30</v>
      </c>
      <c r="E25" s="26" t="s">
        <v>60</v>
      </c>
      <c r="F25" s="36"/>
      <c r="G25" s="36"/>
      <c r="H25" s="23" t="s">
        <v>33</v>
      </c>
      <c r="I25" s="26" t="s">
        <v>61</v>
      </c>
    </row>
    <row r="26" spans="1:9" ht="21" x14ac:dyDescent="0.35">
      <c r="A26" s="7"/>
      <c r="B26" s="36"/>
      <c r="C26" s="36"/>
      <c r="D26" s="23" t="s">
        <v>31</v>
      </c>
      <c r="E26" s="26" t="s">
        <v>59</v>
      </c>
      <c r="F26" s="36"/>
      <c r="G26" s="36"/>
      <c r="H26" s="23" t="s">
        <v>21</v>
      </c>
      <c r="I26" s="26" t="s">
        <v>63</v>
      </c>
    </row>
    <row r="27" spans="1:9" ht="21" x14ac:dyDescent="0.35">
      <c r="A27" s="7"/>
      <c r="B27" s="36"/>
      <c r="C27" s="36"/>
      <c r="D27" s="23" t="s">
        <v>58</v>
      </c>
      <c r="E27" s="26" t="s">
        <v>73</v>
      </c>
      <c r="F27" s="36"/>
      <c r="G27" s="36"/>
      <c r="H27" s="23" t="s">
        <v>22</v>
      </c>
      <c r="I27" s="26" t="s">
        <v>63</v>
      </c>
    </row>
    <row r="28" spans="1:9" ht="21.75" thickBot="1" x14ac:dyDescent="0.4">
      <c r="A28" s="7"/>
      <c r="B28" s="36"/>
      <c r="C28" s="36"/>
      <c r="D28" s="34" t="s">
        <v>32</v>
      </c>
      <c r="E28" s="39" t="s">
        <v>59</v>
      </c>
      <c r="F28" s="36"/>
      <c r="G28" s="36"/>
      <c r="H28" s="23" t="s">
        <v>34</v>
      </c>
      <c r="I28" s="26" t="s">
        <v>61</v>
      </c>
    </row>
    <row r="29" spans="1:9" ht="21" x14ac:dyDescent="0.35">
      <c r="A29" s="7"/>
      <c r="B29" s="38"/>
      <c r="C29" s="38"/>
      <c r="D29" s="7"/>
      <c r="E29" s="7"/>
      <c r="F29" s="38"/>
      <c r="G29" s="38"/>
      <c r="H29" s="23" t="s">
        <v>23</v>
      </c>
      <c r="I29" s="26" t="s">
        <v>63</v>
      </c>
    </row>
    <row r="30" spans="1:9" ht="21.75" thickBot="1" x14ac:dyDescent="0.4">
      <c r="A30" s="7"/>
      <c r="B30" s="38"/>
      <c r="C30" s="38"/>
      <c r="D30" s="7"/>
      <c r="E30" s="7"/>
      <c r="F30" s="38"/>
      <c r="G30" s="38"/>
      <c r="H30" s="34" t="s">
        <v>87</v>
      </c>
      <c r="I30" s="39" t="s">
        <v>62</v>
      </c>
    </row>
    <row r="31" spans="1:9" ht="18.75" x14ac:dyDescent="0.3">
      <c r="A31" s="7"/>
      <c r="B31" s="6"/>
      <c r="C31" s="6"/>
      <c r="D31" s="7"/>
      <c r="E31" s="7"/>
      <c r="F31" s="6"/>
      <c r="G31" s="6"/>
      <c r="H31" s="7"/>
      <c r="I31" s="7"/>
    </row>
    <row r="32" spans="1:9" ht="18.75" x14ac:dyDescent="0.3">
      <c r="A32" s="7"/>
      <c r="B32" s="6"/>
      <c r="C32" s="6"/>
      <c r="D32" s="7"/>
      <c r="E32" s="7"/>
      <c r="F32" s="6"/>
      <c r="G32" s="6"/>
      <c r="H32" s="7"/>
      <c r="I32" s="7"/>
    </row>
    <row r="33" spans="1:15" ht="18.75" x14ac:dyDescent="0.3">
      <c r="A33" s="7"/>
      <c r="B33" s="6"/>
      <c r="C33" s="6"/>
      <c r="D33" s="7"/>
      <c r="E33" s="7"/>
      <c r="F33" s="6"/>
      <c r="G33" s="6"/>
      <c r="H33" s="7"/>
      <c r="I33" s="7"/>
    </row>
    <row r="34" spans="1:15" ht="18.75" x14ac:dyDescent="0.3">
      <c r="A34" s="7"/>
      <c r="B34" s="6"/>
      <c r="C34" s="6"/>
      <c r="D34" s="7"/>
      <c r="E34" s="7"/>
      <c r="F34" s="6"/>
      <c r="G34" s="6"/>
      <c r="H34" s="7"/>
      <c r="I34" s="7"/>
    </row>
    <row r="35" spans="1:15" ht="18.75" x14ac:dyDescent="0.3">
      <c r="A35" s="7"/>
      <c r="B35" s="6"/>
      <c r="C35" s="6"/>
      <c r="D35" s="7"/>
      <c r="E35" s="7"/>
      <c r="F35" s="6"/>
      <c r="G35" s="6"/>
      <c r="H35" s="7"/>
      <c r="I35" s="7"/>
    </row>
    <row r="36" spans="1:15" s="4" customFormat="1" ht="18.75" x14ac:dyDescent="0.3">
      <c r="A36" s="7"/>
      <c r="B36" s="6"/>
      <c r="C36" s="6"/>
      <c r="D36" s="7"/>
      <c r="E36" s="7"/>
      <c r="F36" s="6"/>
      <c r="G36" s="6"/>
      <c r="H36" s="7"/>
      <c r="I36" s="7"/>
      <c r="J36" s="7"/>
      <c r="K36" s="7"/>
      <c r="L36" s="7"/>
      <c r="M36" s="7"/>
      <c r="N36" s="7"/>
      <c r="O36" s="7"/>
    </row>
    <row r="37" spans="1:15" s="7" customFormat="1" ht="18.75" x14ac:dyDescent="0.3">
      <c r="B37" s="6"/>
      <c r="C37" s="6"/>
      <c r="F37" s="6"/>
      <c r="G37" s="6"/>
      <c r="I37" s="6"/>
    </row>
    <row r="38" spans="1:15" s="7" customFormat="1" ht="22.5" customHeight="1" x14ac:dyDescent="0.25"/>
    <row r="39" spans="1:15" s="7" customFormat="1" x14ac:dyDescent="0.25"/>
    <row r="40" spans="1:15" s="7" customFormat="1" x14ac:dyDescent="0.25"/>
    <row r="41" spans="1:15" s="7" customFormat="1" x14ac:dyDescent="0.25"/>
    <row r="42" spans="1:15" s="7" customFormat="1" x14ac:dyDescent="0.25"/>
    <row r="43" spans="1:15" s="7" customFormat="1" x14ac:dyDescent="0.25"/>
    <row r="44" spans="1:15" s="7" customFormat="1" x14ac:dyDescent="0.25"/>
    <row r="45" spans="1:15" s="7" customFormat="1" x14ac:dyDescent="0.25"/>
    <row r="46" spans="1:15" s="7" customFormat="1" x14ac:dyDescent="0.25"/>
    <row r="47" spans="1:15" s="7" customFormat="1" x14ac:dyDescent="0.25"/>
    <row r="48" spans="1:15" s="7" customFormat="1" x14ac:dyDescent="0.25"/>
    <row r="49" spans="9:15" s="7" customFormat="1" x14ac:dyDescent="0.25"/>
    <row r="50" spans="9:15" s="7" customFormat="1" x14ac:dyDescent="0.25"/>
    <row r="51" spans="9:15" s="7" customFormat="1" x14ac:dyDescent="0.25"/>
    <row r="52" spans="9:15" s="7" customFormat="1" x14ac:dyDescent="0.25"/>
    <row r="53" spans="9:15" s="7" customFormat="1" x14ac:dyDescent="0.25"/>
    <row r="54" spans="9:15" s="7" customFormat="1" x14ac:dyDescent="0.25"/>
    <row r="55" spans="9:15" s="7" customFormat="1" x14ac:dyDescent="0.25"/>
    <row r="56" spans="9:15" s="5" customFormat="1" x14ac:dyDescent="0.25">
      <c r="I56" s="8"/>
      <c r="J56" s="7"/>
      <c r="K56" s="7"/>
      <c r="L56" s="7"/>
      <c r="M56" s="7"/>
      <c r="N56" s="7"/>
      <c r="O56" s="7"/>
    </row>
  </sheetData>
  <mergeCells count="11">
    <mergeCell ref="F11:G11"/>
    <mergeCell ref="B2:I2"/>
    <mergeCell ref="B3:I3"/>
    <mergeCell ref="B7:C7"/>
    <mergeCell ref="B8:C8"/>
    <mergeCell ref="D7:E7"/>
    <mergeCell ref="F7:G7"/>
    <mergeCell ref="H7:I7"/>
    <mergeCell ref="D8:E8"/>
    <mergeCell ref="F8:G8"/>
    <mergeCell ref="H8:I8"/>
  </mergeCells>
  <pageMargins left="0.25" right="0.25" top="0.75" bottom="0.75" header="0.3" footer="0.3"/>
  <pageSetup paperSize="17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Giacobbe</dc:creator>
  <cp:lastModifiedBy>Byrd, Giacobbe</cp:lastModifiedBy>
  <cp:lastPrinted>2024-02-29T21:41:11Z</cp:lastPrinted>
  <dcterms:created xsi:type="dcterms:W3CDTF">2023-11-12T17:54:04Z</dcterms:created>
  <dcterms:modified xsi:type="dcterms:W3CDTF">2024-02-29T22:43:24Z</dcterms:modified>
</cp:coreProperties>
</file>