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4235" windowHeight="8070" activeTab="0"/>
  </bookViews>
  <sheets>
    <sheet name="New SFR's &amp; Duplexes" sheetId="1" r:id="rId1"/>
  </sheets>
  <definedNames>
    <definedName name="_xlnm.Print_Area" localSheetId="0">'New SFR''s &amp; Duplexes'!$A$1:$E$24</definedName>
  </definedNames>
  <calcPr fullCalcOnLoad="1"/>
</workbook>
</file>

<file path=xl/sharedStrings.xml><?xml version="1.0" encoding="utf-8"?>
<sst xmlns="http://schemas.openxmlformats.org/spreadsheetml/2006/main" count="19" uniqueCount="19">
  <si>
    <t>Spokane City Hall, 3rd Floor</t>
  </si>
  <si>
    <t>Phone:</t>
  </si>
  <si>
    <t>(509)625-6300</t>
  </si>
  <si>
    <t>808 W Spokane Falls Boulevard</t>
  </si>
  <si>
    <t>Fax:</t>
  </si>
  <si>
    <t>(509)625-6822</t>
  </si>
  <si>
    <t>Spokane WA  99201-3343</t>
  </si>
  <si>
    <t>The Estimated Permit Fee is:</t>
  </si>
  <si>
    <t>The Estimated Plan Review Fee is:</t>
  </si>
  <si>
    <t>The Estimated Fee Total is:</t>
  </si>
  <si>
    <t>Please note that the estimated fees identified above are for the Building Permit only.  Any electrical, plumbing, or heating and ventilation work to be done will require separate permits, fees, and inspections.</t>
  </si>
  <si>
    <r>
      <t xml:space="preserve">The value of construction for purposes of calculating the amount of the fee is determined by using the </t>
    </r>
    <r>
      <rPr>
        <b/>
        <sz val="10"/>
        <rFont val="Arial"/>
        <family val="2"/>
      </rPr>
      <t>greater</t>
    </r>
    <r>
      <rPr>
        <sz val="10"/>
        <rFont val="Arial"/>
        <family val="2"/>
      </rPr>
      <t xml:space="preserve"> of (1) the most current building valuation data from the International Code Conference (ICC) as published in the "Building Safety Journal"; or (2) the contractor valuation.</t>
    </r>
  </si>
  <si>
    <t>NEW SFR &amp; DUPLEX PERMIT FEE CALCULATOR</t>
  </si>
  <si>
    <r>
      <t xml:space="preserve">The following Calculator has been created as a tool to provide an </t>
    </r>
    <r>
      <rPr>
        <b/>
        <i/>
        <u val="single"/>
        <sz val="12"/>
        <rFont val="Arial"/>
        <family val="2"/>
      </rPr>
      <t>estimate</t>
    </r>
    <r>
      <rPr>
        <i/>
        <sz val="12"/>
        <rFont val="Arial"/>
        <family val="2"/>
      </rPr>
      <t xml:space="preserve"> of possible Building Permit fees for New Single Family Residences &amp; Duplexes.</t>
    </r>
  </si>
  <si>
    <t>Please Identify the Construction Valuation for this Project:</t>
  </si>
  <si>
    <t>Development Services Center</t>
  </si>
  <si>
    <t>my.spokanecity.org</t>
  </si>
  <si>
    <t>This is the estimated amount to be paid upon plan approval and includes the $6.50 State Building Code Fee. For Duplexes an additional $2 will be assed for the State Building Code Fee.</t>
  </si>
  <si>
    <t>This is the estimated amount that will need to be paid at the time of plan submittal.  It includes the $25 Processing Fee, and the $100 Storm Water Review Fee.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</si>
</sst>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53">
    <font>
      <sz val="10"/>
      <name val="Arial"/>
      <family val="0"/>
    </font>
    <font>
      <sz val="8"/>
      <name val="Arial"/>
      <family val="0"/>
    </font>
    <font>
      <u val="single"/>
      <sz val="10"/>
      <color indexed="36"/>
      <name val="Arial"/>
      <family val="0"/>
    </font>
    <font>
      <u val="single"/>
      <sz val="10"/>
      <color indexed="12"/>
      <name val="Arial"/>
      <family val="0"/>
    </font>
    <font>
      <sz val="14"/>
      <name val="Arial"/>
      <family val="0"/>
    </font>
    <font>
      <b/>
      <sz val="14"/>
      <color indexed="9"/>
      <name val="Arial"/>
      <family val="2"/>
    </font>
    <font>
      <sz val="11"/>
      <name val="Arial"/>
      <family val="0"/>
    </font>
    <font>
      <u val="single"/>
      <sz val="11"/>
      <name val="Arial"/>
      <family val="0"/>
    </font>
    <font>
      <sz val="12"/>
      <name val="Arial"/>
      <family val="0"/>
    </font>
    <font>
      <b/>
      <sz val="12"/>
      <name val="Arial"/>
      <family val="2"/>
    </font>
    <font>
      <i/>
      <sz val="12"/>
      <name val="Arial"/>
      <family val="2"/>
    </font>
    <font>
      <b/>
      <i/>
      <u val="single"/>
      <sz val="12"/>
      <name val="Arial"/>
      <family val="2"/>
    </font>
    <font>
      <b/>
      <sz val="10"/>
      <name val="Arial"/>
      <family val="2"/>
    </font>
    <font>
      <sz val="12"/>
      <color indexed="10"/>
      <name val="Arial"/>
      <family val="0"/>
    </font>
    <font>
      <sz val="12"/>
      <color indexed="12"/>
      <name val="Arial"/>
      <family val="0"/>
    </font>
    <font>
      <sz val="12"/>
      <color indexed="20"/>
      <name val="Arial"/>
      <family val="0"/>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7">
    <xf numFmtId="0" fontId="0" fillId="0" borderId="0" xfId="0" applyAlignment="1">
      <alignment/>
    </xf>
    <xf numFmtId="0" fontId="4" fillId="0" borderId="0" xfId="0" applyFont="1" applyAlignment="1">
      <alignment/>
    </xf>
    <xf numFmtId="0" fontId="6" fillId="0" borderId="0" xfId="0" applyFont="1" applyAlignment="1">
      <alignment/>
    </xf>
    <xf numFmtId="0" fontId="6" fillId="0" borderId="10" xfId="0" applyFont="1" applyBorder="1" applyAlignment="1">
      <alignment horizontal="left" indent="1"/>
    </xf>
    <xf numFmtId="0" fontId="8" fillId="0" borderId="0" xfId="0" applyFont="1" applyAlignment="1">
      <alignment/>
    </xf>
    <xf numFmtId="0" fontId="6" fillId="0" borderId="11" xfId="0" applyFont="1" applyBorder="1" applyAlignment="1">
      <alignment horizontal="center"/>
    </xf>
    <xf numFmtId="0" fontId="6" fillId="0" borderId="0" xfId="0" applyFont="1" applyBorder="1" applyAlignment="1">
      <alignment horizontal="center"/>
    </xf>
    <xf numFmtId="0" fontId="8" fillId="0" borderId="0" xfId="0" applyFont="1" applyAlignment="1">
      <alignment horizontal="center"/>
    </xf>
    <xf numFmtId="0" fontId="6" fillId="0" borderId="0" xfId="0" applyFont="1" applyBorder="1" applyAlignment="1">
      <alignment/>
    </xf>
    <xf numFmtId="0" fontId="6" fillId="0" borderId="0" xfId="0" applyFont="1" applyBorder="1" applyAlignment="1">
      <alignment horizontal="left"/>
    </xf>
    <xf numFmtId="0" fontId="6" fillId="0" borderId="12" xfId="0" applyFont="1" applyBorder="1" applyAlignment="1">
      <alignment/>
    </xf>
    <xf numFmtId="0" fontId="8" fillId="0" borderId="0" xfId="0" applyFont="1" applyAlignment="1">
      <alignment vertical="top"/>
    </xf>
    <xf numFmtId="0" fontId="6" fillId="0" borderId="13" xfId="0" applyFont="1" applyBorder="1" applyAlignment="1">
      <alignment horizontal="center"/>
    </xf>
    <xf numFmtId="0" fontId="6" fillId="0" borderId="13" xfId="0" applyFont="1" applyBorder="1" applyAlignment="1">
      <alignment horizontal="left"/>
    </xf>
    <xf numFmtId="0" fontId="6" fillId="0" borderId="14" xfId="0" applyFont="1" applyBorder="1" applyAlignment="1">
      <alignment horizontal="center"/>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alignment wrapText="1"/>
    </xf>
    <xf numFmtId="0" fontId="8" fillId="0" borderId="0" xfId="0" applyFont="1" applyAlignment="1">
      <alignment horizontal="center" wrapText="1"/>
    </xf>
    <xf numFmtId="0" fontId="8" fillId="0" borderId="0" xfId="0" applyFont="1" applyAlignment="1">
      <alignment horizontal="center" vertical="top" shrinkToFit="1"/>
    </xf>
    <xf numFmtId="0" fontId="8" fillId="0" borderId="0" xfId="0" applyFont="1" applyAlignment="1">
      <alignment horizontal="center" shrinkToFit="1"/>
    </xf>
    <xf numFmtId="0" fontId="10" fillId="0" borderId="0" xfId="0" applyFont="1" applyBorder="1" applyAlignment="1">
      <alignment horizontal="center" vertical="center" wrapText="1"/>
    </xf>
    <xf numFmtId="0" fontId="0" fillId="0" borderId="0" xfId="0" applyFont="1" applyBorder="1" applyAlignment="1">
      <alignment horizontal="left" vertical="top" wrapText="1" indent="1"/>
    </xf>
    <xf numFmtId="0" fontId="13" fillId="0" borderId="0" xfId="0" applyFont="1" applyAlignment="1">
      <alignment vertical="top"/>
    </xf>
    <xf numFmtId="0" fontId="14" fillId="0" borderId="0" xfId="0" applyFont="1" applyAlignment="1">
      <alignment vertical="top"/>
    </xf>
    <xf numFmtId="0" fontId="15" fillId="0" borderId="0" xfId="0" applyFont="1" applyAlignment="1">
      <alignment vertical="top"/>
    </xf>
    <xf numFmtId="164" fontId="4" fillId="0" borderId="0" xfId="0" applyNumberFormat="1" applyFont="1" applyAlignment="1">
      <alignment horizontal="center" vertical="top" shrinkToFit="1"/>
    </xf>
    <xf numFmtId="164" fontId="4" fillId="0" borderId="0" xfId="0" applyNumberFormat="1" applyFont="1" applyBorder="1" applyAlignment="1" applyProtection="1">
      <alignment horizontal="center" vertical="top" shrinkToFit="1"/>
      <protection locked="0"/>
    </xf>
    <xf numFmtId="0" fontId="8" fillId="0" borderId="0" xfId="0" applyFont="1" applyBorder="1" applyAlignment="1">
      <alignment vertical="top" wrapText="1"/>
    </xf>
    <xf numFmtId="0" fontId="8" fillId="0" borderId="0" xfId="0" applyFont="1" applyBorder="1" applyAlignment="1">
      <alignment horizontal="center" vertical="top" wrapText="1"/>
    </xf>
    <xf numFmtId="164" fontId="4" fillId="0" borderId="0" xfId="0" applyNumberFormat="1" applyFont="1" applyBorder="1" applyAlignment="1">
      <alignment horizontal="center" vertical="top" shrinkToFit="1"/>
    </xf>
    <xf numFmtId="164" fontId="4" fillId="0" borderId="15" xfId="0" applyNumberFormat="1" applyFont="1" applyBorder="1" applyAlignment="1">
      <alignment horizontal="center" vertical="top" shrinkToFit="1"/>
    </xf>
    <xf numFmtId="164" fontId="52" fillId="0" borderId="0" xfId="0" applyNumberFormat="1" applyFont="1" applyBorder="1" applyAlignment="1">
      <alignment horizontal="center" vertical="center" shrinkToFit="1"/>
    </xf>
    <xf numFmtId="0" fontId="5" fillId="33" borderId="16" xfId="0" applyFont="1" applyFill="1" applyBorder="1" applyAlignment="1">
      <alignment horizontal="right" indent="1"/>
    </xf>
    <xf numFmtId="0" fontId="5" fillId="33" borderId="17" xfId="0" applyFont="1" applyFill="1" applyBorder="1" applyAlignment="1">
      <alignment horizontal="right" indent="1"/>
    </xf>
    <xf numFmtId="0" fontId="5" fillId="33" borderId="18" xfId="0" applyFont="1" applyFill="1" applyBorder="1" applyAlignment="1">
      <alignment horizontal="right" indent="1"/>
    </xf>
    <xf numFmtId="0" fontId="7" fillId="0" borderId="0" xfId="53" applyFont="1" applyBorder="1" applyAlignment="1" applyProtection="1">
      <alignment horizontal="left"/>
      <protection/>
    </xf>
    <xf numFmtId="0" fontId="7" fillId="0" borderId="13" xfId="53" applyFont="1" applyBorder="1" applyAlignment="1" applyProtection="1">
      <alignment horizontal="left"/>
      <protection/>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6" fillId="0" borderId="0" xfId="0" applyFont="1" applyBorder="1" applyAlignment="1">
      <alignment horizontal="right" vertical="top" wrapText="1"/>
    </xf>
    <xf numFmtId="0" fontId="4" fillId="0" borderId="0" xfId="0" applyFont="1" applyBorder="1" applyAlignment="1">
      <alignment horizontal="right" vertical="top" shrinkToFit="1"/>
    </xf>
    <xf numFmtId="0" fontId="4" fillId="0" borderId="0" xfId="0" applyFont="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561975</xdr:colOff>
      <xdr:row>5</xdr:row>
      <xdr:rowOff>171450</xdr:rowOff>
    </xdr:to>
    <xdr:pic>
      <xdr:nvPicPr>
        <xdr:cNvPr id="1" name="Picture 1" descr="black and white logo"/>
        <xdr:cNvPicPr preferRelativeResize="1">
          <a:picLocks noChangeAspect="1"/>
        </xdr:cNvPicPr>
      </xdr:nvPicPr>
      <xdr:blipFill>
        <a:blip r:embed="rId1"/>
        <a:stretch>
          <a:fillRect/>
        </a:stretch>
      </xdr:blipFill>
      <xdr:spPr>
        <a:xfrm>
          <a:off x="9525" y="9525"/>
          <a:ext cx="942975" cy="1114425"/>
        </a:xfrm>
        <a:prstGeom prst="rect">
          <a:avLst/>
        </a:prstGeom>
        <a:noFill/>
        <a:ln w="9525" cmpd="sng">
          <a:noFill/>
        </a:ln>
      </xdr:spPr>
    </xdr:pic>
    <xdr:clientData/>
  </xdr:twoCellAnchor>
  <xdr:twoCellAnchor>
    <xdr:from>
      <xdr:col>3</xdr:col>
      <xdr:colOff>0</xdr:colOff>
      <xdr:row>8</xdr:row>
      <xdr:rowOff>0</xdr:rowOff>
    </xdr:from>
    <xdr:to>
      <xdr:col>3</xdr:col>
      <xdr:colOff>0</xdr:colOff>
      <xdr:row>8</xdr:row>
      <xdr:rowOff>0</xdr:rowOff>
    </xdr:to>
    <xdr:sp>
      <xdr:nvSpPr>
        <xdr:cNvPr id="2" name="Rectangle 2"/>
        <xdr:cNvSpPr>
          <a:spLocks/>
        </xdr:cNvSpPr>
      </xdr:nvSpPr>
      <xdr:spPr>
        <a:xfrm>
          <a:off x="4333875" y="2095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9525</xdr:rowOff>
    </xdr:from>
    <xdr:to>
      <xdr:col>1</xdr:col>
      <xdr:colOff>552450</xdr:colOff>
      <xdr:row>6</xdr:row>
      <xdr:rowOff>9525</xdr:rowOff>
    </xdr:to>
    <xdr:pic>
      <xdr:nvPicPr>
        <xdr:cNvPr id="3" name="Picture 3" descr="black and white logo"/>
        <xdr:cNvPicPr preferRelativeResize="1">
          <a:picLocks noChangeAspect="1"/>
        </xdr:cNvPicPr>
      </xdr:nvPicPr>
      <xdr:blipFill>
        <a:blip r:embed="rId1"/>
        <a:stretch>
          <a:fillRect/>
        </a:stretch>
      </xdr:blipFill>
      <xdr:spPr>
        <a:xfrm>
          <a:off x="0" y="9525"/>
          <a:ext cx="942975" cy="1143000"/>
        </a:xfrm>
        <a:prstGeom prst="rect">
          <a:avLst/>
        </a:prstGeom>
        <a:noFill/>
        <a:ln w="9525" cmpd="sng">
          <a:noFill/>
        </a:ln>
      </xdr:spPr>
    </xdr:pic>
    <xdr:clientData/>
  </xdr:twoCellAnchor>
  <xdr:twoCellAnchor>
    <xdr:from>
      <xdr:col>3</xdr:col>
      <xdr:colOff>0</xdr:colOff>
      <xdr:row>8</xdr:row>
      <xdr:rowOff>0</xdr:rowOff>
    </xdr:from>
    <xdr:to>
      <xdr:col>5</xdr:col>
      <xdr:colOff>0</xdr:colOff>
      <xdr:row>8</xdr:row>
      <xdr:rowOff>0</xdr:rowOff>
    </xdr:to>
    <xdr:sp>
      <xdr:nvSpPr>
        <xdr:cNvPr id="4" name="Rectangle 4"/>
        <xdr:cNvSpPr>
          <a:spLocks/>
        </xdr:cNvSpPr>
      </xdr:nvSpPr>
      <xdr:spPr>
        <a:xfrm>
          <a:off x="4333875" y="2095500"/>
          <a:ext cx="2162175" cy="0"/>
        </a:xfrm>
        <a:prstGeom prst="rect">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0</xdr:rowOff>
    </xdr:from>
    <xdr:to>
      <xdr:col>5</xdr:col>
      <xdr:colOff>0</xdr:colOff>
      <xdr:row>8</xdr:row>
      <xdr:rowOff>0</xdr:rowOff>
    </xdr:to>
    <xdr:sp>
      <xdr:nvSpPr>
        <xdr:cNvPr id="5" name="Rectangle 7"/>
        <xdr:cNvSpPr>
          <a:spLocks/>
        </xdr:cNvSpPr>
      </xdr:nvSpPr>
      <xdr:spPr>
        <a:xfrm>
          <a:off x="0" y="1333500"/>
          <a:ext cx="6496050" cy="762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21</xdr:row>
      <xdr:rowOff>76200</xdr:rowOff>
    </xdr:from>
    <xdr:to>
      <xdr:col>5</xdr:col>
      <xdr:colOff>76200</xdr:colOff>
      <xdr:row>22</xdr:row>
      <xdr:rowOff>76200</xdr:rowOff>
    </xdr:to>
    <xdr:grpSp>
      <xdr:nvGrpSpPr>
        <xdr:cNvPr id="6" name="$A$22 Shadow"/>
        <xdr:cNvGrpSpPr>
          <a:grpSpLocks/>
        </xdr:cNvGrpSpPr>
      </xdr:nvGrpSpPr>
      <xdr:grpSpPr>
        <a:xfrm>
          <a:off x="76200" y="6543675"/>
          <a:ext cx="6496050" cy="723900"/>
          <a:chOff x="76199" y="6543675"/>
          <a:chExt cx="6496051" cy="723900"/>
        </a:xfrm>
        <a:solidFill>
          <a:srgbClr val="FFFFFF"/>
        </a:solidFill>
      </xdr:grpSpPr>
      <xdr:sp>
        <xdr:nvSpPr>
          <xdr:cNvPr id="7" name="$A$22RS"/>
          <xdr:cNvSpPr>
            <a:spLocks/>
          </xdr:cNvSpPr>
        </xdr:nvSpPr>
        <xdr:spPr>
          <a:xfrm>
            <a:off x="6495921" y="6543675"/>
            <a:ext cx="76329" cy="723900"/>
          </a:xfrm>
          <a:prstGeom prst="rect">
            <a:avLst/>
          </a:prstGeom>
          <a:solidFill>
            <a:srgbClr val="AAAAAA"/>
          </a:solid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8" name="$A$22BS"/>
          <xdr:cNvSpPr>
            <a:spLocks/>
          </xdr:cNvSpPr>
        </xdr:nvSpPr>
        <xdr:spPr>
          <a:xfrm>
            <a:off x="76199" y="7191385"/>
            <a:ext cx="6496051" cy="76190"/>
          </a:xfrm>
          <a:prstGeom prst="rect">
            <a:avLst/>
          </a:prstGeom>
          <a:solidFill>
            <a:srgbClr val="AAAAAA"/>
          </a:solid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0</xdr:col>
      <xdr:colOff>76200</xdr:colOff>
      <xdr:row>7</xdr:row>
      <xdr:rowOff>76200</xdr:rowOff>
    </xdr:from>
    <xdr:to>
      <xdr:col>5</xdr:col>
      <xdr:colOff>76200</xdr:colOff>
      <xdr:row>8</xdr:row>
      <xdr:rowOff>76200</xdr:rowOff>
    </xdr:to>
    <xdr:grpSp>
      <xdr:nvGrpSpPr>
        <xdr:cNvPr id="9" name="$A$8 Shadow"/>
        <xdr:cNvGrpSpPr>
          <a:grpSpLocks/>
        </xdr:cNvGrpSpPr>
      </xdr:nvGrpSpPr>
      <xdr:grpSpPr>
        <a:xfrm>
          <a:off x="76200" y="1409700"/>
          <a:ext cx="6496050" cy="762000"/>
          <a:chOff x="76199" y="1409699"/>
          <a:chExt cx="6496051" cy="762001"/>
        </a:xfrm>
        <a:solidFill>
          <a:srgbClr val="FFFFFF"/>
        </a:solidFill>
      </xdr:grpSpPr>
      <xdr:sp>
        <xdr:nvSpPr>
          <xdr:cNvPr id="10" name="$A$8RS"/>
          <xdr:cNvSpPr>
            <a:spLocks/>
          </xdr:cNvSpPr>
        </xdr:nvSpPr>
        <xdr:spPr>
          <a:xfrm>
            <a:off x="6495921" y="1409699"/>
            <a:ext cx="76329" cy="762001"/>
          </a:xfrm>
          <a:prstGeom prst="rect">
            <a:avLst/>
          </a:prstGeom>
          <a:solidFill>
            <a:srgbClr val="AAAAAA"/>
          </a:solid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A$8BS"/>
          <xdr:cNvSpPr>
            <a:spLocks/>
          </xdr:cNvSpPr>
        </xdr:nvSpPr>
        <xdr:spPr>
          <a:xfrm>
            <a:off x="76199" y="2095500"/>
            <a:ext cx="6496051" cy="76200"/>
          </a:xfrm>
          <a:prstGeom prst="rect">
            <a:avLst/>
          </a:prstGeom>
          <a:solidFill>
            <a:srgbClr val="AAAAAA"/>
          </a:solid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ildingspokan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3"/>
  <sheetViews>
    <sheetView showGridLines="0" tabSelected="1" zoomScalePageLayoutView="0" workbookViewId="0" topLeftCell="A1">
      <selection activeCell="E10" sqref="E10"/>
    </sheetView>
  </sheetViews>
  <sheetFormatPr defaultColWidth="9.140625" defaultRowHeight="12.75"/>
  <cols>
    <col min="1" max="1" width="5.8515625" style="4" customWidth="1"/>
    <col min="2" max="2" width="9.421875" style="4" customWidth="1"/>
    <col min="3" max="3" width="49.7109375" style="4" customWidth="1"/>
    <col min="4" max="4" width="11.7109375" style="7" customWidth="1"/>
    <col min="5" max="5" width="20.7109375" style="7" customWidth="1"/>
    <col min="6" max="16384" width="9.140625" style="4" customWidth="1"/>
  </cols>
  <sheetData>
    <row r="1" spans="3:5" s="1" customFormat="1" ht="18">
      <c r="C1" s="33" t="s">
        <v>12</v>
      </c>
      <c r="D1" s="34"/>
      <c r="E1" s="35"/>
    </row>
    <row r="2" spans="3:5" s="2" customFormat="1" ht="14.25">
      <c r="C2" s="3" t="s">
        <v>15</v>
      </c>
      <c r="D2" s="6"/>
      <c r="E2" s="12"/>
    </row>
    <row r="3" spans="3:5" s="2" customFormat="1" ht="14.25">
      <c r="C3" s="3" t="s">
        <v>0</v>
      </c>
      <c r="D3" s="9" t="s">
        <v>1</v>
      </c>
      <c r="E3" s="13" t="s">
        <v>2</v>
      </c>
    </row>
    <row r="4" spans="3:5" s="2" customFormat="1" ht="14.25">
      <c r="C4" s="3" t="s">
        <v>3</v>
      </c>
      <c r="D4" s="9" t="s">
        <v>4</v>
      </c>
      <c r="E4" s="13" t="s">
        <v>5</v>
      </c>
    </row>
    <row r="5" spans="3:5" s="2" customFormat="1" ht="14.25">
      <c r="C5" s="3" t="s">
        <v>6</v>
      </c>
      <c r="D5" s="36" t="s">
        <v>16</v>
      </c>
      <c r="E5" s="37"/>
    </row>
    <row r="6" spans="3:5" s="2" customFormat="1" ht="15" thickBot="1">
      <c r="C6" s="10"/>
      <c r="D6" s="5"/>
      <c r="E6" s="14"/>
    </row>
    <row r="7" spans="3:5" s="2" customFormat="1" ht="15" customHeight="1">
      <c r="C7" s="8"/>
      <c r="D7" s="6"/>
      <c r="E7" s="6"/>
    </row>
    <row r="8" spans="1:5" ht="60" customHeight="1">
      <c r="A8" s="38" t="s">
        <v>13</v>
      </c>
      <c r="B8" s="39"/>
      <c r="C8" s="39"/>
      <c r="D8" s="39"/>
      <c r="E8" s="40"/>
    </row>
    <row r="9" spans="1:5" ht="15" customHeight="1">
      <c r="A9" s="21"/>
      <c r="B9" s="21"/>
      <c r="C9" s="21"/>
      <c r="D9" s="21"/>
      <c r="E9" s="21"/>
    </row>
    <row r="10" spans="1:5" s="11" customFormat="1" ht="18">
      <c r="A10" s="45" t="s">
        <v>14</v>
      </c>
      <c r="B10" s="45"/>
      <c r="C10" s="45"/>
      <c r="D10" s="45"/>
      <c r="E10" s="27">
        <v>0</v>
      </c>
    </row>
    <row r="11" spans="1:5" s="11" customFormat="1" ht="63.75" customHeight="1">
      <c r="A11" s="28"/>
      <c r="B11" s="28"/>
      <c r="C11" s="22" t="s">
        <v>11</v>
      </c>
      <c r="D11" s="29"/>
      <c r="E11" s="32">
        <f>IF(E10&lt;501,28,IF(E10&lt;2001,(28+3*((ROUNDUP(E10,-2)-500)/100)),IF(E10&lt;25001,(73+13*((ROUNDUP(E10,-3)-2000)/1000)),IF(E10&lt;50001,(372+10*((ROUNDUP(E10,-3)-25000)/1000)),IF(E10&lt;100001,(622+7*((ROUNDUP(E10,-3)-50000)/1000)),IF(E10&lt;500001,(972+5*((ROUNDUP(E10,-3)-100000)/1000)),IF(E10&lt;1000000,(2972+4*((ROUNDUP(E10,-3)-500000)/1000)),(4972+3*((ROUNDUP(E10,-3)-1000000)/1000)))))))))</f>
        <v>28</v>
      </c>
    </row>
    <row r="12" spans="1:5" s="11" customFormat="1" ht="18">
      <c r="A12" s="28"/>
      <c r="B12" s="28"/>
      <c r="C12" s="28"/>
      <c r="D12" s="29"/>
      <c r="E12" s="30"/>
    </row>
    <row r="13" spans="1:5" s="24" customFormat="1" ht="18" customHeight="1">
      <c r="A13" s="46" t="s">
        <v>7</v>
      </c>
      <c r="B13" s="46"/>
      <c r="C13" s="46"/>
      <c r="D13" s="46"/>
      <c r="E13" s="30">
        <f>IF(E10=0,"",E11+6.5)</f>
      </c>
    </row>
    <row r="14" spans="1:5" s="11" customFormat="1" ht="51">
      <c r="A14" s="28"/>
      <c r="B14" s="28"/>
      <c r="C14" s="22" t="s">
        <v>17</v>
      </c>
      <c r="D14" s="29"/>
      <c r="E14" s="30"/>
    </row>
    <row r="15" spans="1:5" s="11" customFormat="1" ht="18">
      <c r="A15" s="28"/>
      <c r="B15" s="28"/>
      <c r="C15" s="28"/>
      <c r="D15" s="29"/>
      <c r="E15" s="30"/>
    </row>
    <row r="16" spans="1:5" s="23" customFormat="1" ht="18" customHeight="1">
      <c r="A16" s="46" t="s">
        <v>8</v>
      </c>
      <c r="B16" s="46"/>
      <c r="C16" s="46"/>
      <c r="D16" s="46"/>
      <c r="E16" s="30">
        <f>IF(E13="","",((E13-6.5)*0.25)+25+100)</f>
      </c>
    </row>
    <row r="17" spans="1:5" s="11" customFormat="1" ht="51">
      <c r="A17" s="28"/>
      <c r="B17" s="28"/>
      <c r="C17" s="22" t="s">
        <v>18</v>
      </c>
      <c r="D17" s="29"/>
      <c r="E17" s="30"/>
    </row>
    <row r="18" spans="1:5" s="11" customFormat="1" ht="18">
      <c r="A18" s="28"/>
      <c r="B18" s="28"/>
      <c r="C18" s="28"/>
      <c r="D18" s="29"/>
      <c r="E18" s="30"/>
    </row>
    <row r="19" spans="1:5" s="25" customFormat="1" ht="18.75" thickBot="1">
      <c r="A19" s="28"/>
      <c r="B19" s="44" t="s">
        <v>9</v>
      </c>
      <c r="C19" s="44"/>
      <c r="D19" s="44"/>
      <c r="E19" s="31">
        <f>IF(E13="","",E13+E16)</f>
      </c>
    </row>
    <row r="20" spans="1:5" s="11" customFormat="1" ht="18.75" thickTop="1">
      <c r="A20" s="15"/>
      <c r="B20" s="15"/>
      <c r="C20" s="15"/>
      <c r="D20" s="16"/>
      <c r="E20" s="26"/>
    </row>
    <row r="21" spans="1:5" s="11" customFormat="1" ht="18">
      <c r="A21" s="15"/>
      <c r="B21" s="15"/>
      <c r="C21" s="15"/>
      <c r="D21" s="16"/>
      <c r="E21" s="26"/>
    </row>
    <row r="22" spans="1:5" s="11" customFormat="1" ht="57" customHeight="1">
      <c r="A22" s="41" t="s">
        <v>10</v>
      </c>
      <c r="B22" s="42"/>
      <c r="C22" s="42"/>
      <c r="D22" s="42"/>
      <c r="E22" s="43"/>
    </row>
    <row r="23" spans="1:5" s="11" customFormat="1" ht="15">
      <c r="A23" s="15"/>
      <c r="B23" s="15"/>
      <c r="C23" s="15"/>
      <c r="D23" s="16"/>
      <c r="E23" s="19"/>
    </row>
    <row r="24" spans="1:5" s="11" customFormat="1" ht="15">
      <c r="A24" s="15"/>
      <c r="B24" s="15"/>
      <c r="C24" s="15"/>
      <c r="D24" s="16"/>
      <c r="E24" s="19"/>
    </row>
    <row r="25" spans="1:5" s="11" customFormat="1" ht="15">
      <c r="A25" s="15"/>
      <c r="B25" s="15"/>
      <c r="C25" s="15"/>
      <c r="D25" s="16"/>
      <c r="E25" s="19"/>
    </row>
    <row r="26" spans="1:5" s="11" customFormat="1" ht="15">
      <c r="A26" s="15"/>
      <c r="B26" s="15"/>
      <c r="C26" s="15"/>
      <c r="D26" s="16"/>
      <c r="E26" s="19"/>
    </row>
    <row r="27" spans="1:5" s="11" customFormat="1" ht="15">
      <c r="A27" s="15"/>
      <c r="B27" s="15"/>
      <c r="C27" s="15"/>
      <c r="D27" s="16"/>
      <c r="E27" s="19"/>
    </row>
    <row r="28" spans="1:5" s="11" customFormat="1" ht="15">
      <c r="A28" s="15"/>
      <c r="B28" s="15"/>
      <c r="C28" s="15"/>
      <c r="D28" s="16"/>
      <c r="E28" s="19"/>
    </row>
    <row r="29" spans="1:5" s="11" customFormat="1" ht="15">
      <c r="A29" s="15"/>
      <c r="B29" s="15"/>
      <c r="C29" s="15"/>
      <c r="D29" s="16"/>
      <c r="E29" s="19"/>
    </row>
    <row r="30" spans="1:5" ht="15">
      <c r="A30" s="17"/>
      <c r="B30" s="17"/>
      <c r="C30" s="17"/>
      <c r="D30" s="18"/>
      <c r="E30" s="20"/>
    </row>
    <row r="31" spans="1:5" ht="15">
      <c r="A31" s="17"/>
      <c r="B31" s="17"/>
      <c r="C31" s="17"/>
      <c r="D31" s="18"/>
      <c r="E31" s="20"/>
    </row>
    <row r="32" spans="1:5" ht="15">
      <c r="A32" s="17"/>
      <c r="B32" s="17"/>
      <c r="C32" s="17"/>
      <c r="D32" s="18"/>
      <c r="E32" s="20"/>
    </row>
    <row r="33" spans="1:5" ht="15">
      <c r="A33" s="17"/>
      <c r="B33" s="17"/>
      <c r="C33" s="17"/>
      <c r="D33" s="18"/>
      <c r="E33" s="20"/>
    </row>
    <row r="34" spans="1:5" ht="15">
      <c r="A34" s="17"/>
      <c r="B34" s="17"/>
      <c r="C34" s="17"/>
      <c r="D34" s="18"/>
      <c r="E34" s="20"/>
    </row>
    <row r="35" ht="15">
      <c r="E35" s="20"/>
    </row>
    <row r="36" ht="15">
      <c r="E36" s="20"/>
    </row>
    <row r="37" ht="15">
      <c r="E37" s="20"/>
    </row>
    <row r="38" ht="15">
      <c r="E38" s="20"/>
    </row>
    <row r="39" ht="15">
      <c r="E39" s="20"/>
    </row>
    <row r="40" ht="15">
      <c r="E40" s="20"/>
    </row>
    <row r="41" ht="15">
      <c r="E41" s="20"/>
    </row>
    <row r="42" ht="15">
      <c r="E42" s="20"/>
    </row>
    <row r="43" ht="15">
      <c r="E43" s="20"/>
    </row>
  </sheetData>
  <sheetProtection password="E9D8" sheet="1" selectLockedCells="1"/>
  <mergeCells count="8">
    <mergeCell ref="C1:E1"/>
    <mergeCell ref="D5:E5"/>
    <mergeCell ref="A8:E8"/>
    <mergeCell ref="A22:E22"/>
    <mergeCell ref="B19:D19"/>
    <mergeCell ref="A10:D10"/>
    <mergeCell ref="A13:D13"/>
    <mergeCell ref="A16:D16"/>
  </mergeCells>
  <hyperlinks>
    <hyperlink ref="D5" r:id="rId1" display="www.buildingspokane.org"/>
  </hyperlinks>
  <printOptions/>
  <pageMargins left="0.5" right="0.5" top="0.5" bottom="0.5" header="0.5" footer="0.5"/>
  <pageSetup horizontalDpi="600" verticalDpi="600" orientation="portrait" r:id="rId3"/>
  <headerFooter alignWithMargins="0">
    <oddFooter>&amp;C&amp;"Georgia,Italic"&amp;11Teaming with the Spokane Community to ensure Excellence in Building and Life Safety!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Spokane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Spokane Planning &amp; Development Services</dc:creator>
  <cp:keywords/>
  <dc:description/>
  <cp:lastModifiedBy>Truong, Thuy</cp:lastModifiedBy>
  <cp:lastPrinted>2008-07-22T00:03:28Z</cp:lastPrinted>
  <dcterms:created xsi:type="dcterms:W3CDTF">2008-04-18T01:22:33Z</dcterms:created>
  <dcterms:modified xsi:type="dcterms:W3CDTF">2020-03-11T17:44:38Z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